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a3966b889196e/Documents/Backup laptop hp hol/"/>
    </mc:Choice>
  </mc:AlternateContent>
  <xr:revisionPtr revIDLastSave="0" documentId="8_{0B26C642-965A-43EB-9B24-7CA4B7747287}" xr6:coauthVersionLast="47" xr6:coauthVersionMax="47" xr10:uidLastSave="{00000000-0000-0000-0000-000000000000}"/>
  <bookViews>
    <workbookView xWindow="-120" yWindow="-120" windowWidth="20730" windowHeight="11160" xr2:uid="{84DCCD17-3300-493F-9663-CDF3DD0B82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K8" i="1"/>
  <c r="I7" i="1"/>
  <c r="J6" i="1"/>
  <c r="K6" i="1" s="1"/>
  <c r="J5" i="1"/>
  <c r="K5" i="1" s="1"/>
  <c r="C9" i="1"/>
  <c r="E8" i="1"/>
  <c r="D8" i="1"/>
  <c r="C7" i="1"/>
  <c r="E6" i="1"/>
  <c r="D6" i="1"/>
  <c r="E5" i="1"/>
  <c r="E9" i="1" s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Yuni Wahyuningsih</author>
  </authors>
  <commentList>
    <comment ref="K8" authorId="0" shapeId="0" xr:uid="{7484C839-2A24-4927-8FEC-396C5A0A6EF9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Nilai dari GLAccount 2-10204 Utang Pajak - PPN</t>
        </r>
      </text>
    </comment>
    <comment ref="E9" authorId="0" shapeId="0" xr:uid="{7AC870A1-9046-4D42-9E56-5C7DC58278A5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Nilai dari GLAccount 2-10204 Utang Pajak - PPN</t>
        </r>
      </text>
    </comment>
  </commentList>
</comments>
</file>

<file path=xl/sharedStrings.xml><?xml version="1.0" encoding="utf-8"?>
<sst xmlns="http://schemas.openxmlformats.org/spreadsheetml/2006/main" count="17" uniqueCount="10">
  <si>
    <t>Invoice</t>
  </si>
  <si>
    <t>DPP</t>
  </si>
  <si>
    <t>PPN</t>
  </si>
  <si>
    <t>Total Original Price</t>
  </si>
  <si>
    <t>Total Discount</t>
  </si>
  <si>
    <t>Total Price after Discount</t>
  </si>
  <si>
    <t>Shipping Cost</t>
  </si>
  <si>
    <t>Total Amount paid by Customer</t>
  </si>
  <si>
    <t>Shipping Method selain Lion Parcel</t>
  </si>
  <si>
    <t>Shipping Method Lion Parcel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</si>
</sst>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42" fontId="0" fillId="0" borderId="0" xfId="0" applyNumberFormat="1"/>
    <xf numFmtId="42" fontId="2" fillId="0" borderId="0" xfId="0" applyNumberFormat="1" applyFont="1" applyAlignment="1">
      <alignment horizontal="center"/>
    </xf>
    <xf numFmtId="41" fontId="0" fillId="0" borderId="0" xfId="1" applyFont="1"/>
    <xf numFmtId="49" fontId="1" fillId="3" borderId="0" xfId="3" applyNumberFormat="1"/>
    <xf numFmtId="49" fontId="1" fillId="2" borderId="0" xfId="2" applyNumberFormat="1"/>
  </cellXfs>
  <cellStyles count="4">
    <cellStyle name="40% - Accent6" xfId="2" builtinId="51"/>
    <cellStyle name="60% - Accent6" xfId="3" builtinId="52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8870-1EC8-4604-A37C-AF4C26AA241C}">
  <dimension ref="B3:K9"/>
  <sheetViews>
    <sheetView tabSelected="1" workbookViewId="0">
      <selection activeCell="I14" sqref="I14"/>
    </sheetView>
  </sheetViews>
  <sheetFormatPr defaultRowHeight="15" x14ac:dyDescent="0.25"/>
  <cols>
    <col min="1" max="1" width="9.140625" style="1"/>
    <col min="2" max="2" width="31.85546875" style="1" customWidth="1"/>
    <col min="3" max="3" width="14.7109375" style="1" customWidth="1"/>
    <col min="4" max="4" width="14.85546875" style="1" customWidth="1"/>
    <col min="5" max="5" width="20.7109375" style="1" customWidth="1"/>
    <col min="6" max="7" width="9.140625" style="1"/>
    <col min="8" max="8" width="29.85546875" style="1" customWidth="1"/>
    <col min="9" max="9" width="12.7109375" style="1" customWidth="1"/>
    <col min="10" max="10" width="11.140625" style="1" customWidth="1"/>
    <col min="11" max="11" width="12.7109375" style="1" customWidth="1"/>
    <col min="12" max="16384" width="9.140625" style="1"/>
  </cols>
  <sheetData>
    <row r="3" spans="2:11" x14ac:dyDescent="0.25">
      <c r="B3" s="5" t="s">
        <v>8</v>
      </c>
      <c r="H3" s="6" t="s">
        <v>9</v>
      </c>
    </row>
    <row r="4" spans="2:11" ht="17.25" x14ac:dyDescent="0.4">
      <c r="B4" s="2"/>
      <c r="C4" s="3" t="s">
        <v>0</v>
      </c>
      <c r="D4" s="3" t="s">
        <v>1</v>
      </c>
      <c r="E4" s="3" t="s">
        <v>2</v>
      </c>
      <c r="H4" s="2"/>
      <c r="I4" s="3" t="s">
        <v>0</v>
      </c>
      <c r="J4" s="3" t="s">
        <v>1</v>
      </c>
      <c r="K4" s="3" t="s">
        <v>2</v>
      </c>
    </row>
    <row r="5" spans="2:11" x14ac:dyDescent="0.25">
      <c r="B5" s="2" t="s">
        <v>3</v>
      </c>
      <c r="C5" s="2">
        <v>900000</v>
      </c>
      <c r="D5" s="4">
        <f>C5/1.11</f>
        <v>810810.81081081077</v>
      </c>
      <c r="E5" s="2">
        <f>D5*11%</f>
        <v>89189.189189189186</v>
      </c>
      <c r="H5" s="2" t="s">
        <v>3</v>
      </c>
      <c r="I5" s="2">
        <v>900000</v>
      </c>
      <c r="J5" s="4">
        <f>I5/1.11</f>
        <v>810810.81081081077</v>
      </c>
      <c r="K5" s="2">
        <f>J5*11%</f>
        <v>89189.189189189186</v>
      </c>
    </row>
    <row r="6" spans="2:11" x14ac:dyDescent="0.25">
      <c r="B6" s="2" t="s">
        <v>4</v>
      </c>
      <c r="C6" s="2">
        <v>90000</v>
      </c>
      <c r="D6" s="4">
        <f>-C6/1.11</f>
        <v>-81081.08108108108</v>
      </c>
      <c r="E6" s="4">
        <f>D6*11%</f>
        <v>-8918.9189189189183</v>
      </c>
      <c r="H6" s="2" t="s">
        <v>4</v>
      </c>
      <c r="I6" s="2">
        <v>90000</v>
      </c>
      <c r="J6" s="4">
        <f>-I6/1.11</f>
        <v>-81081.08108108108</v>
      </c>
      <c r="K6" s="4">
        <f>J6*11%</f>
        <v>-8918.9189189189183</v>
      </c>
    </row>
    <row r="7" spans="2:11" x14ac:dyDescent="0.25">
      <c r="B7" s="2" t="s">
        <v>5</v>
      </c>
      <c r="C7" s="2">
        <f>C5-C6</f>
        <v>810000</v>
      </c>
      <c r="D7" s="2"/>
      <c r="E7" s="2"/>
      <c r="H7" s="2" t="s">
        <v>5</v>
      </c>
      <c r="I7" s="2">
        <f>I5-I6</f>
        <v>810000</v>
      </c>
      <c r="J7" s="2"/>
      <c r="K7" s="2"/>
    </row>
    <row r="8" spans="2:11" x14ac:dyDescent="0.25">
      <c r="B8" s="2" t="s">
        <v>6</v>
      </c>
      <c r="C8" s="2">
        <v>12500</v>
      </c>
      <c r="D8" s="2">
        <f>C8/1.11</f>
        <v>11261.261261261261</v>
      </c>
      <c r="E8" s="2">
        <f>11%*D8</f>
        <v>1238.7387387387387</v>
      </c>
      <c r="H8" s="2" t="s">
        <v>7</v>
      </c>
      <c r="I8" s="2">
        <f>I7</f>
        <v>810000</v>
      </c>
      <c r="J8"/>
      <c r="K8" s="2">
        <f>SUM(K4:K7)</f>
        <v>80270.270270270266</v>
      </c>
    </row>
    <row r="9" spans="2:11" x14ac:dyDescent="0.25">
      <c r="B9" s="2" t="s">
        <v>7</v>
      </c>
      <c r="C9" s="2">
        <f>C7+C8</f>
        <v>822500</v>
      </c>
      <c r="D9"/>
      <c r="E9" s="2">
        <f>SUM(E5:E8)</f>
        <v>81509.009009009009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 pray</dc:creator>
  <cp:lastModifiedBy>Sup pray</cp:lastModifiedBy>
  <dcterms:created xsi:type="dcterms:W3CDTF">2025-07-02T03:59:26Z</dcterms:created>
  <dcterms:modified xsi:type="dcterms:W3CDTF">2025-07-02T04:09:45Z</dcterms:modified>
</cp:coreProperties>
</file>