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1B40ECCF-FC20-47A4-964E-93D31EFC3750}" xr6:coauthVersionLast="47" xr6:coauthVersionMax="47" xr10:uidLastSave="{00000000-0000-0000-0000-000000000000}"/>
  <bookViews>
    <workbookView xWindow="-120" yWindow="-120" windowWidth="20730" windowHeight="11160" xr2:uid="{6CB338FE-B7C7-4F32-90E9-9C5CE069FF39}"/>
  </bookViews>
  <sheets>
    <sheet name="PreOrder" sheetId="1" r:id="rId1"/>
    <sheet name="S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9" i="2" s="1"/>
  <c r="G6" i="2"/>
  <c r="G5" i="2"/>
  <c r="G9" i="2" s="1"/>
  <c r="E4" i="1"/>
  <c r="E8" i="1" s="1"/>
  <c r="F7" i="1"/>
  <c r="K13" i="1"/>
  <c r="K17" i="1" s="1"/>
  <c r="F6" i="1" s="1"/>
  <c r="F8" i="1" s="1"/>
  <c r="I13" i="1"/>
  <c r="G13" i="1"/>
</calcChain>
</file>

<file path=xl/sharedStrings.xml><?xml version="1.0" encoding="utf-8"?>
<sst xmlns="http://schemas.openxmlformats.org/spreadsheetml/2006/main" count="39" uniqueCount="33">
  <si>
    <t>Jurnal PreOrder</t>
  </si>
  <si>
    <t>No. Akun</t>
  </si>
  <si>
    <t>Nama Akun</t>
  </si>
  <si>
    <t>Dr.</t>
  </si>
  <si>
    <t>Cr.</t>
  </si>
  <si>
    <t>2-10204</t>
  </si>
  <si>
    <t>Utang Pajak - PPN</t>
  </si>
  <si>
    <t>2-104</t>
  </si>
  <si>
    <t>Uang Muka Diterima</t>
  </si>
  <si>
    <t>DPP Harga</t>
  </si>
  <si>
    <t>DPP Shipping Cost</t>
  </si>
  <si>
    <t>DPP Harga + Shipping Cost</t>
  </si>
  <si>
    <t>Contoh: Customer beli barang secara PreOrder seharga 248.000</t>
  </si>
  <si>
    <t>Ditambah Shipping Cost 12.500</t>
  </si>
  <si>
    <t>Jadi Customer membayar 260.500</t>
  </si>
  <si>
    <t>PPN</t>
  </si>
  <si>
    <t>1-102101</t>
  </si>
  <si>
    <t>Piutang Usaha - Bank Mandiri</t>
  </si>
  <si>
    <t>7-420</t>
  </si>
  <si>
    <t>Beban Administrasi Bank</t>
  </si>
  <si>
    <t>(With Beban Administrasi Bank)</t>
  </si>
  <si>
    <t>Dan ada Beban Administrasi Bank 0,15% (390,75)</t>
  </si>
  <si>
    <t>Total Amount Paid by Customer:</t>
  </si>
  <si>
    <t>260500</t>
  </si>
  <si>
    <t>Jurnal Sales</t>
  </si>
  <si>
    <t>4-3</t>
  </si>
  <si>
    <t>Penjualan Jasa</t>
  </si>
  <si>
    <t>4-10101</t>
  </si>
  <si>
    <t>Penjualan Toko DS</t>
  </si>
  <si>
    <t>7-5001</t>
  </si>
  <si>
    <t>COGS (Cost of Goods Sold)</t>
  </si>
  <si>
    <t>1-1031</t>
  </si>
  <si>
    <t>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</si>
</sst>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8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ptos"/>
      <family val="2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2" fillId="3" borderId="1" xfId="2" applyNumberFormat="1"/>
    <xf numFmtId="0" fontId="4" fillId="4" borderId="2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42" fontId="4" fillId="4" borderId="2" xfId="3" applyNumberFormat="1" applyFont="1" applyFill="1" applyBorder="1" applyAlignment="1">
      <alignment horizontal="center"/>
    </xf>
    <xf numFmtId="0" fontId="3" fillId="0" borderId="2" xfId="3" applyBorder="1"/>
    <xf numFmtId="42" fontId="3" fillId="0" borderId="2" xfId="3" applyNumberFormat="1" applyBorder="1" applyAlignment="1">
      <alignment horizontal="right"/>
    </xf>
    <xf numFmtId="49" fontId="5" fillId="0" borderId="2" xfId="0" applyNumberFormat="1" applyFont="1" applyBorder="1"/>
    <xf numFmtId="42" fontId="0" fillId="0" borderId="2" xfId="0" applyNumberFormat="1" applyBorder="1"/>
    <xf numFmtId="42" fontId="5" fillId="0" borderId="2" xfId="0" applyNumberFormat="1" applyFont="1" applyBorder="1"/>
    <xf numFmtId="42" fontId="0" fillId="0" borderId="0" xfId="0" applyNumberFormat="1"/>
    <xf numFmtId="49" fontId="6" fillId="0" borderId="0" xfId="0" applyNumberFormat="1" applyFont="1"/>
    <xf numFmtId="49" fontId="5" fillId="0" borderId="0" xfId="0" applyNumberFormat="1" applyFont="1"/>
    <xf numFmtId="0" fontId="0" fillId="0" borderId="0" xfId="0" applyNumberFormat="1"/>
    <xf numFmtId="49" fontId="1" fillId="2" borderId="0" xfId="1" applyNumberFormat="1"/>
    <xf numFmtId="42" fontId="7" fillId="0" borderId="0" xfId="0" applyNumberFormat="1" applyFont="1"/>
  </cellXfs>
  <cellStyles count="4">
    <cellStyle name="Input" xfId="2" builtinId="20"/>
    <cellStyle name="Neutral" xfId="1" builtinId="28"/>
    <cellStyle name="Normal" xfId="0" builtinId="0"/>
    <cellStyle name="Normal 2" xfId="3" xr:uid="{90797791-1730-42AA-9FC7-96B6686C2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7B34-E118-4AB0-9825-07E031BB9720}">
  <dimension ref="A1:K17"/>
  <sheetViews>
    <sheetView tabSelected="1" workbookViewId="0">
      <selection activeCell="E13" sqref="E13"/>
    </sheetView>
  </sheetViews>
  <sheetFormatPr defaultRowHeight="15" x14ac:dyDescent="0.25"/>
  <cols>
    <col min="1" max="1" width="27.85546875" style="1" customWidth="1"/>
    <col min="2" max="3" width="9.140625" style="1"/>
    <col min="4" max="4" width="24.7109375" style="1" customWidth="1"/>
    <col min="5" max="6" width="11.28515625" style="1" bestFit="1" customWidth="1"/>
    <col min="7" max="7" width="12.7109375" style="1" customWidth="1"/>
    <col min="8" max="8" width="9.140625" style="1"/>
    <col min="9" max="9" width="19" style="1" customWidth="1"/>
    <col min="10" max="16384" width="9.140625" style="1"/>
  </cols>
  <sheetData>
    <row r="1" spans="1:11" x14ac:dyDescent="0.25">
      <c r="A1" s="2" t="s">
        <v>0</v>
      </c>
    </row>
    <row r="2" spans="1:11" x14ac:dyDescent="0.25">
      <c r="A2" s="12" t="s">
        <v>20</v>
      </c>
    </row>
    <row r="3" spans="1:11" x14ac:dyDescent="0.25">
      <c r="C3" s="3" t="s">
        <v>1</v>
      </c>
      <c r="D3" s="4" t="s">
        <v>2</v>
      </c>
      <c r="E3" s="5" t="s">
        <v>3</v>
      </c>
      <c r="F3" s="5" t="s">
        <v>4</v>
      </c>
    </row>
    <row r="4" spans="1:11" x14ac:dyDescent="0.25">
      <c r="C4" s="6" t="s">
        <v>16</v>
      </c>
      <c r="D4" s="6" t="s">
        <v>17</v>
      </c>
      <c r="E4" s="7">
        <f>B11-E5</f>
        <v>260109</v>
      </c>
      <c r="F4" s="7"/>
    </row>
    <row r="5" spans="1:11" x14ac:dyDescent="0.25">
      <c r="C5" s="6" t="s">
        <v>18</v>
      </c>
      <c r="D5" s="6" t="s">
        <v>19</v>
      </c>
      <c r="E5" s="7">
        <v>391</v>
      </c>
      <c r="F5" s="7"/>
    </row>
    <row r="6" spans="1:11" x14ac:dyDescent="0.25">
      <c r="C6" s="8" t="s">
        <v>5</v>
      </c>
      <c r="D6" s="8" t="s">
        <v>6</v>
      </c>
      <c r="E6" s="9"/>
      <c r="F6" s="10">
        <f>K17</f>
        <v>25815.315315315314</v>
      </c>
      <c r="I6"/>
    </row>
    <row r="7" spans="1:11" x14ac:dyDescent="0.25">
      <c r="C7" s="8" t="s">
        <v>7</v>
      </c>
      <c r="D7" s="8" t="s">
        <v>8</v>
      </c>
      <c r="E7" s="10"/>
      <c r="F7" s="10">
        <f>K13</f>
        <v>234684.68468468467</v>
      </c>
    </row>
    <row r="8" spans="1:11" x14ac:dyDescent="0.25">
      <c r="E8" s="11">
        <f>SUM(E4:E7)</f>
        <v>260500</v>
      </c>
      <c r="F8" s="11">
        <f>SUM(F6:F7)</f>
        <v>260500</v>
      </c>
    </row>
    <row r="11" spans="1:11" x14ac:dyDescent="0.25">
      <c r="A11" s="13" t="s">
        <v>22</v>
      </c>
      <c r="B11" s="14" t="s">
        <v>23</v>
      </c>
    </row>
    <row r="12" spans="1:11" x14ac:dyDescent="0.25">
      <c r="G12" s="1" t="s">
        <v>9</v>
      </c>
      <c r="I12" s="1" t="s">
        <v>10</v>
      </c>
      <c r="K12" s="1" t="s">
        <v>11</v>
      </c>
    </row>
    <row r="13" spans="1:11" x14ac:dyDescent="0.25">
      <c r="G13">
        <f>248000/1.11</f>
        <v>223423.4234234234</v>
      </c>
      <c r="I13">
        <f>12500/1.11</f>
        <v>11261.261261261261</v>
      </c>
      <c r="J13"/>
      <c r="K13">
        <f>260500/1.11</f>
        <v>234684.68468468467</v>
      </c>
    </row>
    <row r="14" spans="1:11" x14ac:dyDescent="0.25">
      <c r="A14" s="1" t="s">
        <v>12</v>
      </c>
      <c r="I14"/>
      <c r="J14"/>
      <c r="K14"/>
    </row>
    <row r="15" spans="1:11" x14ac:dyDescent="0.25">
      <c r="C15" s="1" t="s">
        <v>13</v>
      </c>
      <c r="I15"/>
      <c r="J15"/>
      <c r="K15"/>
    </row>
    <row r="16" spans="1:11" x14ac:dyDescent="0.25">
      <c r="C16" s="1" t="s">
        <v>14</v>
      </c>
      <c r="I16"/>
      <c r="J16"/>
      <c r="K16" t="s">
        <v>15</v>
      </c>
    </row>
    <row r="17" spans="3:11" x14ac:dyDescent="0.25">
      <c r="C17" s="1" t="s">
        <v>21</v>
      </c>
      <c r="I17"/>
      <c r="J17"/>
      <c r="K17">
        <f>K13*11%</f>
        <v>25815.315315315314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9743-680F-46FC-BBE4-27CE93EB15CF}">
  <dimension ref="A1:G9"/>
  <sheetViews>
    <sheetView workbookViewId="0">
      <selection activeCell="E15" sqref="E15"/>
    </sheetView>
  </sheetViews>
  <sheetFormatPr defaultRowHeight="15" x14ac:dyDescent="0.25"/>
  <cols>
    <col min="1" max="1" width="11.28515625" style="1" customWidth="1"/>
    <col min="2" max="3" width="9.140625" style="1"/>
    <col min="4" max="4" width="9.5703125" style="1" customWidth="1"/>
    <col min="5" max="5" width="21.28515625" style="1" customWidth="1"/>
    <col min="6" max="6" width="15" style="1" customWidth="1"/>
    <col min="7" max="7" width="19" style="1" customWidth="1"/>
    <col min="8" max="16384" width="9.140625" style="1"/>
  </cols>
  <sheetData>
    <row r="1" spans="1:7" x14ac:dyDescent="0.25">
      <c r="A1" s="15" t="s">
        <v>24</v>
      </c>
    </row>
    <row r="3" spans="1:7" x14ac:dyDescent="0.25">
      <c r="D3" s="3" t="s">
        <v>1</v>
      </c>
      <c r="E3" s="4" t="s">
        <v>2</v>
      </c>
      <c r="F3" s="5" t="s">
        <v>3</v>
      </c>
      <c r="G3" s="5" t="s">
        <v>4</v>
      </c>
    </row>
    <row r="4" spans="1:7" x14ac:dyDescent="0.25">
      <c r="D4" s="6" t="s">
        <v>7</v>
      </c>
      <c r="E4" s="6" t="s">
        <v>8</v>
      </c>
      <c r="F4" s="7">
        <f>PreOrder!F7</f>
        <v>234684.68468468467</v>
      </c>
      <c r="G4" s="7"/>
    </row>
    <row r="5" spans="1:7" x14ac:dyDescent="0.25">
      <c r="D5" s="8" t="s">
        <v>25</v>
      </c>
      <c r="E5" s="8" t="s">
        <v>26</v>
      </c>
      <c r="F5" s="9"/>
      <c r="G5" s="10">
        <f>12500/1.11</f>
        <v>11261.261261261261</v>
      </c>
    </row>
    <row r="6" spans="1:7" x14ac:dyDescent="0.25">
      <c r="D6" s="8" t="s">
        <v>27</v>
      </c>
      <c r="E6" s="8" t="s">
        <v>28</v>
      </c>
      <c r="F6" s="9"/>
      <c r="G6" s="10">
        <f>248000/1.11</f>
        <v>223423.4234234234</v>
      </c>
    </row>
    <row r="7" spans="1:7" x14ac:dyDescent="0.25">
      <c r="D7" s="8" t="s">
        <v>29</v>
      </c>
      <c r="E7" s="8" t="s">
        <v>30</v>
      </c>
      <c r="F7" s="10">
        <v>181953</v>
      </c>
      <c r="G7" s="9"/>
    </row>
    <row r="8" spans="1:7" x14ac:dyDescent="0.25">
      <c r="D8" s="8" t="s">
        <v>31</v>
      </c>
      <c r="E8" s="8" t="s">
        <v>32</v>
      </c>
      <c r="F8" s="9"/>
      <c r="G8" s="10">
        <v>181953</v>
      </c>
    </row>
    <row r="9" spans="1:7" x14ac:dyDescent="0.25">
      <c r="F9" s="16">
        <f>SUM(F4:F8)</f>
        <v>416637.68468468467</v>
      </c>
      <c r="G9" s="16">
        <f>SUM(G4:G8)</f>
        <v>416637.68468468467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PreOrder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2025-05-06T06:51:47Z</dcterms:created>
  <dcterms:modified xsi:type="dcterms:W3CDTF">2025-05-06T07:22:00Z</dcterms:modified>
</cp:coreProperties>
</file>