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80"/>
  </bookViews>
  <sheets>
    <sheet name="Sheet1" sheetId="1" r:id="rId1"/>
    <sheet name="Sheet2" sheetId="2" r:id="rId2"/>
  </sheets>
  <definedNames>
    <definedName name="_xlnm._FilterDatabase" localSheetId="1" hidden="1">Sheet2!$A$2:$F$28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<sst xmlns="http://schemas.openxmlformats.org/spreadsheetml/2006/main" count="836" uniqueCount="471">
  <si>
    <t>PT Bank Mega Syariah</t>
  </si>
  <si>
    <t>All Employee</t>
  </si>
  <si>
    <t>Baru</t>
  </si>
  <si>
    <t>System ID</t>
  </si>
  <si>
    <t>Emp ID</t>
  </si>
  <si>
    <t>Full Name</t>
  </si>
  <si>
    <t>Join Date</t>
  </si>
  <si>
    <t>Employee Type</t>
  </si>
  <si>
    <t>Reminder Status</t>
  </si>
  <si>
    <t>Year of Services</t>
  </si>
  <si>
    <t>Grade</t>
  </si>
  <si>
    <t>Corporate Title</t>
  </si>
  <si>
    <t>Last Movement Type</t>
  </si>
  <si>
    <t>Movement Reason</t>
  </si>
  <si>
    <t>Effective Date</t>
  </si>
  <si>
    <t>Employee Status</t>
  </si>
  <si>
    <t>Position</t>
  </si>
  <si>
    <t>Direktorat</t>
  </si>
  <si>
    <t>Group</t>
  </si>
  <si>
    <t>Divisi</t>
  </si>
  <si>
    <t>Deputy</t>
  </si>
  <si>
    <t>Department</t>
  </si>
  <si>
    <t>Unit Organization</t>
  </si>
  <si>
    <t>Sub Unit</t>
  </si>
  <si>
    <t>Office</t>
  </si>
  <si>
    <t>Location Group</t>
  </si>
  <si>
    <t>Position Group</t>
  </si>
  <si>
    <t>Fungsi</t>
  </si>
  <si>
    <t>Gender</t>
  </si>
  <si>
    <t>Birth Place</t>
  </si>
  <si>
    <t>Birth Date</t>
  </si>
  <si>
    <t>Age</t>
  </si>
  <si>
    <t xml:space="preserve">Resident Address </t>
  </si>
  <si>
    <t>Resident Province</t>
  </si>
  <si>
    <t>Resident Postalcode</t>
  </si>
  <si>
    <t>KTP Number</t>
  </si>
  <si>
    <t>KTP Address</t>
  </si>
  <si>
    <t>KTP Province</t>
  </si>
  <si>
    <t>KTP Postalcode</t>
  </si>
  <si>
    <t>Religion</t>
  </si>
  <si>
    <t>Marital Status</t>
  </si>
  <si>
    <t>Childen</t>
  </si>
  <si>
    <t>Blood Type</t>
  </si>
  <si>
    <t>Mother Name</t>
  </si>
  <si>
    <t>Email Office</t>
  </si>
  <si>
    <t>Cellphone</t>
  </si>
  <si>
    <t>Degree</t>
  </si>
  <si>
    <t>Major</t>
  </si>
  <si>
    <t>Institution</t>
  </si>
  <si>
    <t>GPA</t>
  </si>
  <si>
    <t>Emergency Name</t>
  </si>
  <si>
    <t>Emergency Contact</t>
  </si>
  <si>
    <t>Direct Supervisor NIP 1</t>
  </si>
  <si>
    <t>Direct Supervisor Name 1</t>
  </si>
  <si>
    <t>Position Supervisor 1</t>
  </si>
  <si>
    <t>Direct Supervisor NIP 2</t>
  </si>
  <si>
    <t>Direct Supervisor Name 2</t>
  </si>
  <si>
    <t>Position Supervisor 2</t>
  </si>
  <si>
    <t>Workschedule Type</t>
  </si>
  <si>
    <t>Cost Center ID</t>
  </si>
  <si>
    <t>Cost Center Desc</t>
  </si>
  <si>
    <t>Payroll Group</t>
  </si>
  <si>
    <t>NPWP No</t>
  </si>
  <si>
    <t>Bank ID 1</t>
  </si>
  <si>
    <t>Bank Account 1</t>
  </si>
  <si>
    <t>Bank Account Name 1</t>
  </si>
  <si>
    <t>Bank ID 2</t>
  </si>
  <si>
    <t>PTKP</t>
  </si>
  <si>
    <t>BPJS Kesehatan Number</t>
  </si>
  <si>
    <t>BPJS Ketenagakerjaan Number</t>
  </si>
  <si>
    <t>Health Insurance Number</t>
  </si>
  <si>
    <t>00000095</t>
  </si>
  <si>
    <t>07.0549.1.70</t>
  </si>
  <si>
    <t>Hartomo Putro</t>
  </si>
  <si>
    <t>Permanent</t>
  </si>
  <si>
    <t>AVP 1</t>
  </si>
  <si>
    <t>Asst. VP</t>
  </si>
  <si>
    <t>Mutation</t>
  </si>
  <si>
    <t>Active</t>
  </si>
  <si>
    <t>Treasury Portfolio Management Department Head</t>
  </si>
  <si>
    <t>Direktorat Utama</t>
  </si>
  <si>
    <t>Treasury Division</t>
  </si>
  <si>
    <t>Treasury Portfolio Management Department</t>
  </si>
  <si>
    <t>Head Office-KPO</t>
  </si>
  <si>
    <t>Kantor Pusat</t>
  </si>
  <si>
    <t>Dept. Head</t>
  </si>
  <si>
    <t>Support</t>
  </si>
  <si>
    <t>Pria</t>
  </si>
  <si>
    <t>Jakarta</t>
  </si>
  <si>
    <t>Bukit Cimanggu City Blok U14 No. 6 Cibadak Tanah Sereal Kota Bogor Jawa Barat   16166</t>
  </si>
  <si>
    <t>3275081609700024</t>
  </si>
  <si>
    <t>Islam</t>
  </si>
  <si>
    <t>Married</t>
  </si>
  <si>
    <t>Hari Suprapti</t>
  </si>
  <si>
    <t>tomi@megasyariah.co.id</t>
  </si>
  <si>
    <t>082208235999</t>
  </si>
  <si>
    <t>S1</t>
  </si>
  <si>
    <t>Bisnis dan Manajemen</t>
  </si>
  <si>
    <t>Universitas Jayabaya</t>
  </si>
  <si>
    <t>22.0089.1.71</t>
  </si>
  <si>
    <t>Ade Chandra S.Kom</t>
  </si>
  <si>
    <t>Treasury Division Head</t>
  </si>
  <si>
    <t>15.7194.1.66</t>
  </si>
  <si>
    <t>Yuwono Waluyo</t>
  </si>
  <si>
    <t>President Director</t>
  </si>
  <si>
    <t>Normal</t>
  </si>
  <si>
    <t>Payroll Mega Sayariah</t>
  </si>
  <si>
    <t>572649614432000</t>
  </si>
  <si>
    <t>Allo Bank</t>
  </si>
  <si>
    <t>82208235999</t>
  </si>
  <si>
    <t>HARTOMO PUTRO</t>
  </si>
  <si>
    <t>Bank Mega Syariah</t>
  </si>
  <si>
    <t>200002003952706</t>
  </si>
  <si>
    <t>K2</t>
  </si>
  <si>
    <t>0001896205959</t>
  </si>
  <si>
    <t>07008472552</t>
  </si>
  <si>
    <t/>
  </si>
  <si>
    <t>00010230</t>
  </si>
  <si>
    <t>22.0230.1.73</t>
  </si>
  <si>
    <t>Joni Hariwibowo, SE</t>
  </si>
  <si>
    <t>SM 1</t>
  </si>
  <si>
    <t>Sr. Manager</t>
  </si>
  <si>
    <t>Assignment/Pengangkatan</t>
  </si>
  <si>
    <t>Foreign Exchange Sales Specialist</t>
  </si>
  <si>
    <t>Treasury Sales Department</t>
  </si>
  <si>
    <t>Specialist</t>
  </si>
  <si>
    <t>Wonosobo</t>
  </si>
  <si>
    <t>Jl Jatijajar 1 Gg Musholla Assalam No. 98 Rt 003 04 Jatijajar Tapos Depok Jatijajar Tapos Kota Depok Jawa Barat   16451</t>
  </si>
  <si>
    <t>3175032303730003</t>
  </si>
  <si>
    <t>Suweni</t>
  </si>
  <si>
    <t>joni.hariwibowo@megasyariah.co.id</t>
  </si>
  <si>
    <t>081310884285</t>
  </si>
  <si>
    <t>Ekonomi</t>
  </si>
  <si>
    <t>STIE PBM</t>
  </si>
  <si>
    <t>21.9888.2.75</t>
  </si>
  <si>
    <t>Egie Novita, SE</t>
  </si>
  <si>
    <t>Treasury Sales Department Head</t>
  </si>
  <si>
    <t>574356408002000</t>
  </si>
  <si>
    <t>81310884285</t>
  </si>
  <si>
    <t>JONI HARIWIBOWO.SE</t>
  </si>
  <si>
    <t>0000210244904</t>
  </si>
  <si>
    <t>11002080478</t>
  </si>
  <si>
    <t>00011023</t>
  </si>
  <si>
    <t>24.1023.1.90</t>
  </si>
  <si>
    <t>Doddy Budiawan</t>
  </si>
  <si>
    <t>MGR 1</t>
  </si>
  <si>
    <t>Manager</t>
  </si>
  <si>
    <t>Hiring</t>
  </si>
  <si>
    <t>Buana Gardenia Jl. Buana Perkasa Iv Blok C6 No.9, Rt/Rw 006/004, Kec. Pinang, Kel. Pinang, Kota Tangerang, Banten</t>
  </si>
  <si>
    <t>3173022312900002</t>
  </si>
  <si>
    <t>Buddha</t>
  </si>
  <si>
    <t>Tutik Kardi</t>
  </si>
  <si>
    <t>doddy.budiawan@megasyariah.co.id</t>
  </si>
  <si>
    <t>08118901223</t>
  </si>
  <si>
    <t>8118901223</t>
  </si>
  <si>
    <t>DODDY BUDIAWAN</t>
  </si>
  <si>
    <t>2011223843</t>
  </si>
  <si>
    <t>K0</t>
  </si>
  <si>
    <t>0001659070089</t>
  </si>
  <si>
    <t>21077419469</t>
  </si>
  <si>
    <t>00007920</t>
  </si>
  <si>
    <t>17.7920.2.72</t>
  </si>
  <si>
    <t>Tengku Joanna Devanni, SE</t>
  </si>
  <si>
    <t>OFF 4</t>
  </si>
  <si>
    <t>Officer</t>
  </si>
  <si>
    <t>Remapping New Structure</t>
  </si>
  <si>
    <t>General Banking RM</t>
  </si>
  <si>
    <t>Direktorat Bisnis</t>
  </si>
  <si>
    <t>Sales &amp; Distribution Division</t>
  </si>
  <si>
    <t>Area Jakarta 2</t>
  </si>
  <si>
    <t>Funding Business</t>
  </si>
  <si>
    <t>KC Bogor</t>
  </si>
  <si>
    <t>Kantor Cabang</t>
  </si>
  <si>
    <t>Staff</t>
  </si>
  <si>
    <t>Bisnis</t>
  </si>
  <si>
    <t>Wanita</t>
  </si>
  <si>
    <t>Medan</t>
  </si>
  <si>
    <t>Villa Gading Harapan Gerbang Pintu Timur Blok An 9 No.2A Rt.08 Rw.025 Belakang Tb Melati Indah Kel. Kebalen Kec. Babelan Kab. Bekasi Jawa Barat 17610 Kebalen Babelan Kab. Bekasi Jawa Barat   17610</t>
  </si>
  <si>
    <t>3573014107730002</t>
  </si>
  <si>
    <t>Divorced</t>
  </si>
  <si>
    <t>S. Derid Soetjipto(Alm.)</t>
  </si>
  <si>
    <t>joanna@megasyariah.co.id</t>
  </si>
  <si>
    <t>087868506078</t>
  </si>
  <si>
    <t>Perbankan</t>
  </si>
  <si>
    <t>STIE Malangkucecwara</t>
  </si>
  <si>
    <t>23.0666.1.88</t>
  </si>
  <si>
    <t>Randy Pradhana Putra</t>
  </si>
  <si>
    <t>Branch Manager</t>
  </si>
  <si>
    <t>09.1688.2.80</t>
  </si>
  <si>
    <t>Dian Andriyani</t>
  </si>
  <si>
    <t>Area Manager - Jakarta 2</t>
  </si>
  <si>
    <t>598915395623000</t>
  </si>
  <si>
    <t>87868506078</t>
  </si>
  <si>
    <t>TENGKU JOANNA DEVANNI, SE</t>
  </si>
  <si>
    <t>200002005472877</t>
  </si>
  <si>
    <t>TK</t>
  </si>
  <si>
    <t>0002442058795</t>
  </si>
  <si>
    <t>17024568796</t>
  </si>
  <si>
    <t>00010901</t>
  </si>
  <si>
    <t>23.0901.1.83</t>
  </si>
  <si>
    <t>Astu Tejo Pramono</t>
  </si>
  <si>
    <t>Contract</t>
  </si>
  <si>
    <t>OFF 2</t>
  </si>
  <si>
    <t>Hajj Funding Officer</t>
  </si>
  <si>
    <t>Area Jawa Timur</t>
  </si>
  <si>
    <t>KCP Surabaya Semut</t>
  </si>
  <si>
    <t>Kantor Cabang Pembantu</t>
  </si>
  <si>
    <t>Surabaya</t>
  </si>
  <si>
    <t>Jl.H.Salim Kelapadua No.1, Rt.03, Rw.10 Tugu, Cimanggis, Kota Depok, Jawa Barat 16451</t>
  </si>
  <si>
    <t>3572021804830004</t>
  </si>
  <si>
    <t>Suyami</t>
  </si>
  <si>
    <t>astu.pramono@megasyariah.co.id</t>
  </si>
  <si>
    <t>085236371622</t>
  </si>
  <si>
    <t>SMA</t>
  </si>
  <si>
    <t>Lainnya</t>
  </si>
  <si>
    <t>SMP</t>
  </si>
  <si>
    <t>18.8973.1.81</t>
  </si>
  <si>
    <t>Mahmudi</t>
  </si>
  <si>
    <t>Team Leader Haji</t>
  </si>
  <si>
    <t>23.0846.1.80</t>
  </si>
  <si>
    <t>Muhammad Anhar Fanani</t>
  </si>
  <si>
    <t>85236371622</t>
  </si>
  <si>
    <t>ASTU TEJO PRAMONO</t>
  </si>
  <si>
    <t>0000</t>
  </si>
  <si>
    <t>K3</t>
  </si>
  <si>
    <t>0001627593298</t>
  </si>
  <si>
    <t>23180089965</t>
  </si>
  <si>
    <t>00011020</t>
  </si>
  <si>
    <t>24.1020.2.02</t>
  </si>
  <si>
    <t>Auliana</t>
  </si>
  <si>
    <t>Magang</t>
  </si>
  <si>
    <t>Trainee</t>
  </si>
  <si>
    <t>Tunas</t>
  </si>
  <si>
    <t>Teller</t>
  </si>
  <si>
    <t>Direktorat Operational &amp; Teknologi</t>
  </si>
  <si>
    <t>Operation &amp; General Service Division</t>
  </si>
  <si>
    <t>Area Sumatera</t>
  </si>
  <si>
    <t>Branch Operation dan Service</t>
  </si>
  <si>
    <t>KCP Palembang Transmart</t>
  </si>
  <si>
    <t>Baturaja</t>
  </si>
  <si>
    <t>Jl. Haluan No.300, Rt/Rw 005/001, Kec. Koja, Kel. Rawa Badak Utara, Jakarta Utara</t>
  </si>
  <si>
    <t>1607104208020002</t>
  </si>
  <si>
    <t>Single</t>
  </si>
  <si>
    <t>Zakiah</t>
  </si>
  <si>
    <t>auliana@megasyariah.co.id</t>
  </si>
  <si>
    <t>082179077197</t>
  </si>
  <si>
    <t>08.1052.1.80</t>
  </si>
  <si>
    <t>Bambang Mahoni</t>
  </si>
  <si>
    <t>Sub Branch Operation &amp; Service Manager</t>
  </si>
  <si>
    <t>10.0002.2.72</t>
  </si>
  <si>
    <t>Nur Witridjanti</t>
  </si>
  <si>
    <t>Branch Operation &amp; Service Manager</t>
  </si>
  <si>
    <t>82179077191</t>
  </si>
  <si>
    <t>AULIANA</t>
  </si>
  <si>
    <t>2011209552</t>
  </si>
  <si>
    <t>00011118</t>
  </si>
  <si>
    <t>24.1118.2.99</t>
  </si>
  <si>
    <t>Syiva Fauzia Pandini</t>
  </si>
  <si>
    <t>ADS 1</t>
  </si>
  <si>
    <t>Administration</t>
  </si>
  <si>
    <t>Area Jawa Tengah</t>
  </si>
  <si>
    <t>Branch Operation &amp; Service</t>
  </si>
  <si>
    <t>KC Purwokerto</t>
  </si>
  <si>
    <t>Sri Chotimah</t>
  </si>
  <si>
    <t>syiva.fauzia@megasyariha.co.id</t>
  </si>
  <si>
    <t>085870864113</t>
  </si>
  <si>
    <t>09.0808.2.81</t>
  </si>
  <si>
    <t>Dian Eka Puspasari</t>
  </si>
  <si>
    <t>17.8116.1.75</t>
  </si>
  <si>
    <t>David Catra</t>
  </si>
  <si>
    <t>535595748529000</t>
  </si>
  <si>
    <t>85870864113</t>
  </si>
  <si>
    <t>Syiva</t>
  </si>
  <si>
    <t>200002011451584</t>
  </si>
  <si>
    <t>0001443584788</t>
  </si>
  <si>
    <t>00002342</t>
  </si>
  <si>
    <t>11.0600.1.86</t>
  </si>
  <si>
    <t>Muhanmi Aldila</t>
  </si>
  <si>
    <t>OFF 5</t>
  </si>
  <si>
    <t>Area Sulawesi &amp; Kalimantan</t>
  </si>
  <si>
    <t>KC Samarinda</t>
  </si>
  <si>
    <t>BOSM</t>
  </si>
  <si>
    <t>Loa Janan</t>
  </si>
  <si>
    <t>Dusun Sumberejo Timur Rt 001 Rw 006 Pondokrejo  Kel.Pondokrejo Kec.Tempurejo,Kab.Jember,Jawa Timur  68173</t>
  </si>
  <si>
    <t>6472021407860007</t>
  </si>
  <si>
    <t>Nor Azizah</t>
  </si>
  <si>
    <t>muhanmi.aldila@megasyariah.co.id</t>
  </si>
  <si>
    <t>082208236820</t>
  </si>
  <si>
    <t xml:space="preserve">MIPA </t>
  </si>
  <si>
    <t>Universitas Mulawarman</t>
  </si>
  <si>
    <t>16.7338.1.80</t>
  </si>
  <si>
    <t>Miki Herawan</t>
  </si>
  <si>
    <t>Branch &amp; Transaction Banking Operation Support Department Head</t>
  </si>
  <si>
    <t>478214984722000</t>
  </si>
  <si>
    <t>82208236820</t>
  </si>
  <si>
    <t>MUHANMI ALDILA</t>
  </si>
  <si>
    <t>200002003994583</t>
  </si>
  <si>
    <t>0001624604444</t>
  </si>
  <si>
    <t>11009008274</t>
  </si>
  <si>
    <t>00006329</t>
  </si>
  <si>
    <t>14.0527.2.91</t>
  </si>
  <si>
    <t>Anjola Ayu Winata</t>
  </si>
  <si>
    <t>Back Office</t>
  </si>
  <si>
    <t>KC SAMARINDA</t>
  </si>
  <si>
    <t>Samarinda</t>
  </si>
  <si>
    <t>Dusun Xvii Jalan Rel Bandar Khalifah Klippa Percut Sei Tuan Kab. Deli Serdang Sumatera Utara   20371</t>
  </si>
  <si>
    <t>6472024205910002</t>
  </si>
  <si>
    <t>R Rr Sri Merti Handayani</t>
  </si>
  <si>
    <t>anjola.winata@megasyariah.co.id</t>
  </si>
  <si>
    <t>085386889615</t>
  </si>
  <si>
    <t>Politeknik Negeri Samarinda</t>
  </si>
  <si>
    <t>156124083722000</t>
  </si>
  <si>
    <t>85386889615</t>
  </si>
  <si>
    <t>ANJOLA AYU WINATA</t>
  </si>
  <si>
    <t>200002004476812</t>
  </si>
  <si>
    <t>0001744515167</t>
  </si>
  <si>
    <t>14033358855</t>
  </si>
  <si>
    <t>00010970</t>
  </si>
  <si>
    <t>24.0970.2.01</t>
  </si>
  <si>
    <t>Indah Mawarni</t>
  </si>
  <si>
    <t>Customer Service</t>
  </si>
  <si>
    <t>Tenggarong Seberang</t>
  </si>
  <si>
    <t>Jl. Masjid Gg. H. Jimin No. 62 Rt.82 Kel. Petukangan Utara, Kec. Pesanggrahan Kota Jakarta Selatan, Dki Jakarta</t>
  </si>
  <si>
    <t>6402164709010001</t>
  </si>
  <si>
    <t>Lamini</t>
  </si>
  <si>
    <t>indah.mawarni@megasyariah.co.id</t>
  </si>
  <si>
    <t>082353294469</t>
  </si>
  <si>
    <t>82353294469</t>
  </si>
  <si>
    <t>INDAH MAWARNI</t>
  </si>
  <si>
    <t>00000183</t>
  </si>
  <si>
    <t>08.2166.2.80</t>
  </si>
  <si>
    <t>Lusi Ariyanti</t>
  </si>
  <si>
    <t>OFF 3</t>
  </si>
  <si>
    <t>Demotion</t>
  </si>
  <si>
    <t>Operation Supervisor</t>
  </si>
  <si>
    <t>KC Semarang</t>
  </si>
  <si>
    <t>Salatiga</t>
  </si>
  <si>
    <t>Terapung Cluster A6 Jl Supriadi Gg Jepara Tisnonegaran Kanigaran Kota Probolinggo Jawa Timur   67211</t>
  </si>
  <si>
    <t>3322086905800001</t>
  </si>
  <si>
    <t>Hj. Sri Hastuti</t>
  </si>
  <si>
    <t>lusi.ariyanti@megasyariah.co.id</t>
  </si>
  <si>
    <t>082208236255</t>
  </si>
  <si>
    <t>Universitas Islam Idonesia</t>
  </si>
  <si>
    <t>08.3232.1.70</t>
  </si>
  <si>
    <t>Raden Boedi Santoso</t>
  </si>
  <si>
    <t>247282908505000</t>
  </si>
  <si>
    <t>8999310116</t>
  </si>
  <si>
    <t>LUSI ARIYANTI</t>
  </si>
  <si>
    <t>200002004025130</t>
  </si>
  <si>
    <t>0001832803086</t>
  </si>
  <si>
    <t>08013955144</t>
  </si>
  <si>
    <t>00010067</t>
  </si>
  <si>
    <t>22.0067.2.76</t>
  </si>
  <si>
    <t>Tina Yulianti</t>
  </si>
  <si>
    <t>Business Banking RM 2</t>
  </si>
  <si>
    <t>Corporate &amp; Business Banking Division</t>
  </si>
  <si>
    <t>Business Banking Manager 2</t>
  </si>
  <si>
    <t>KCP Arteri Pondok Indah</t>
  </si>
  <si>
    <t>Dusun Pelle Rt/Rw 003/002 Kel.Tengket. Kec. Arosbaya Jawa Timur</t>
  </si>
  <si>
    <t>3275095601760004</t>
  </si>
  <si>
    <t>Rochayati</t>
  </si>
  <si>
    <t>tina.yulianti@megasyariah.co.id</t>
  </si>
  <si>
    <t>08128146831</t>
  </si>
  <si>
    <t>STIE Budi Pertiwi</t>
  </si>
  <si>
    <t>23.0924.1.80</t>
  </si>
  <si>
    <t>Deni Aruli Putra, SP., MM</t>
  </si>
  <si>
    <t>22.0395.2.89</t>
  </si>
  <si>
    <t>Annisaa Fithrie</t>
  </si>
  <si>
    <t>Business Banking Deputy Division Head</t>
  </si>
  <si>
    <t>670739184432000</t>
  </si>
  <si>
    <t>8128146831</t>
  </si>
  <si>
    <t>TINA YULIANTI</t>
  </si>
  <si>
    <t>0001622114987</t>
  </si>
  <si>
    <t>22040325221</t>
  </si>
  <si>
    <t>00011099</t>
  </si>
  <si>
    <t>24.1099.2.99</t>
  </si>
  <si>
    <t>Deby Syafitri</t>
  </si>
  <si>
    <t>ADS 2</t>
  </si>
  <si>
    <t>Desk Collection Staff</t>
  </si>
  <si>
    <t>Direktorat Risk &amp; Compliance</t>
  </si>
  <si>
    <t>Collection &amp; Recovery Division</t>
  </si>
  <si>
    <t>Desk Collection Unit</t>
  </si>
  <si>
    <t>Koto Harau</t>
  </si>
  <si>
    <t>Komplek Tni Ad Iii Rt/Rw 004/006 Cakung Barat Cakung Jakarta Timur</t>
  </si>
  <si>
    <t>1307056501990001</t>
  </si>
  <si>
    <t>0</t>
  </si>
  <si>
    <t>deby.syafitri@megasyariah.co.id</t>
  </si>
  <si>
    <t>10.0334.2.78</t>
  </si>
  <si>
    <t>Ferry Lyne Carline</t>
  </si>
  <si>
    <t>Desk Collection Unit Head</t>
  </si>
  <si>
    <t>08.2084.1.70</t>
  </si>
  <si>
    <t>Agus Hindratno Sulistio</t>
  </si>
  <si>
    <t>Collection Management Department Head</t>
  </si>
  <si>
    <t>83850748167</t>
  </si>
  <si>
    <t>0000278240229</t>
  </si>
  <si>
    <t>00009039</t>
  </si>
  <si>
    <t>19.9039.2.85</t>
  </si>
  <si>
    <t>Atiek Dwi Friantini</t>
  </si>
  <si>
    <t>Team Leader Hajj</t>
  </si>
  <si>
    <t>KC Palembang</t>
  </si>
  <si>
    <t>TL</t>
  </si>
  <si>
    <t>Palembang</t>
  </si>
  <si>
    <t>Getas Rt 002 Rw 009 Jaten Jaten Kab. Karanganyar Jawa Tengah   57731</t>
  </si>
  <si>
    <t>1671085503850014</t>
  </si>
  <si>
    <t>Siti Nurjannah</t>
  </si>
  <si>
    <t>atiek.dwi@megasyariah.co.id</t>
  </si>
  <si>
    <t>0819641560</t>
  </si>
  <si>
    <t>Hukum</t>
  </si>
  <si>
    <t>Universitas Sjahkyakirti</t>
  </si>
  <si>
    <t>22.0490.1.93</t>
  </si>
  <si>
    <t>Akbar Tri Pratama Rafsanjani</t>
  </si>
  <si>
    <t>Sub Branch Manager</t>
  </si>
  <si>
    <t>22.0401.1.82</t>
  </si>
  <si>
    <t>Yoga Abyansa</t>
  </si>
  <si>
    <t>Syariah Sales Segment Deputy Division Head</t>
  </si>
  <si>
    <t>167225218301000</t>
  </si>
  <si>
    <t>819641560</t>
  </si>
  <si>
    <t>ATIEK DWI  FRIANTINI</t>
  </si>
  <si>
    <t>200002006615912</t>
  </si>
  <si>
    <t>0001652443132</t>
  </si>
  <si>
    <t>12029995532</t>
  </si>
  <si>
    <t>No</t>
  </si>
  <si>
    <t>PIC</t>
  </si>
  <si>
    <t>Activity</t>
  </si>
  <si>
    <t>Status</t>
  </si>
  <si>
    <t>Ket</t>
  </si>
  <si>
    <t>Timeline</t>
  </si>
  <si>
    <t>Minova</t>
  </si>
  <si>
    <t>Position Group (Komisaris, DPS, Komitee, Direktur, Group Head, Div Head, Deputy Div Head, Dept Head, AM, AOM, BOSM, SBOSM, BM, SBM, Unit Head / TL, Specialist, Staff, Tunas, Outsource)</t>
  </si>
  <si>
    <t>Done</t>
  </si>
  <si>
    <t>Diambil dari Org Structure, Position Object Detail, Position Type</t>
  </si>
  <si>
    <t>BMS</t>
  </si>
  <si>
    <t>Employee Type : Probation, Permanent, PKWTT Khusus, Contract, Tunas Magang, Outsource</t>
  </si>
  <si>
    <t>1. "PKWTT" diganti menjadi "PKWTT Khusus"
2. "Magang" diganti menjadi "Tunas Magang"
3. Tambahkan "Oursource"
4. "Trainee" di delimite</t>
  </si>
  <si>
    <t>Reminder Status : Probation (1 bln sebelum berakhir), Contract (2 bln sebelum berakhir), Tunas Magang (2 bln sebelum berakhir), Outsource (2 bln sebelum berakhir)</t>
  </si>
  <si>
    <t>Year of Service : diinput Tahun dan Bulan. Contoh : 22,3 (Dua puluh dua tahun koma 3 bulan)</t>
  </si>
  <si>
    <t xml:space="preserve">Grade : ADS 1 - 4 (Administration), OFF 1 - 5 (Officer), AM 1 -2 (Asst. Manager), MGR 1 - 2  (Manager), SM 1-2 (Sr. Manager), AVP 1-2 (Asst. VP), VP 1-2 (Vice President), SVP 1-2 (Sr. VP), EVP (Exec. VP), SEVP (Sr. Exec. VP) </t>
  </si>
  <si>
    <t>Belum</t>
  </si>
  <si>
    <t>Diambil dari MD Assignment : Employee Grade</t>
  </si>
  <si>
    <t>Last Movement Type : Promotion, Pjs. Promotion, Mutation, Rotation, Demotion, Termination, Hiring, Assignment/Pengangkatan, Remapping New Structure</t>
  </si>
  <si>
    <t>Pjs Promosi belum ada</t>
  </si>
  <si>
    <t>Employee Status : Active, Inactive, Resign/Withdraw</t>
  </si>
  <si>
    <t>1. "Dummy" dan "Retiree" di delimite</t>
  </si>
  <si>
    <t>Lokasi Kerja : Head Office</t>
  </si>
  <si>
    <t>1. Head Office-KPO &amp; KPNO diganti menjadi Head Office</t>
  </si>
  <si>
    <t>Corporate Title : Administration, Officer, Asst. Manager, Manager, Sr. Manager, Asst. VP, Vice President, Sr. VP, Exec. VP, Sr. Exec. VP</t>
  </si>
  <si>
    <t>Ada Tambahan Director</t>
  </si>
  <si>
    <t>Data diambil dari MD Assignment : Employee Level Type</t>
  </si>
  <si>
    <t>Religion : Islam, Hindu, Buddha, Konghucu, Kristen Protestan, Kristen Katolik</t>
  </si>
  <si>
    <t>Tambahkan Agama Konghucu</t>
  </si>
  <si>
    <t>Martial Status : Menikah, Belum Menikah, Cerai Mati, Cerai Hidup</t>
  </si>
  <si>
    <t>Menikah, Belum Menikah, Cerai Mati, Cerai Hidup</t>
  </si>
  <si>
    <t>Resignation Reason : Data belum ada</t>
  </si>
  <si>
    <t>Data diambil dari MD Assignment : Movement Reason</t>
  </si>
  <si>
    <t>Working Schedule Type : Data belum ada</t>
  </si>
  <si>
    <t>Diambil dari Time Management : Work Schedule</t>
  </si>
  <si>
    <t>Health Insurance Number : belum ada</t>
  </si>
  <si>
    <t>Tambah field baru di personal data</t>
  </si>
  <si>
    <t>Last Movement Type : tambahkan Assignment dan Assignment/Pengangkatan diganti "Appointment"</t>
  </si>
  <si>
    <t>Employee Area : Dicleansing. Yg aktif picklist terdapat 6 area + 1 Head Office</t>
  </si>
  <si>
    <t>Employee Level Type (Corporate Title) : Director diganti menjadi "BOD-BOC"</t>
  </si>
  <si>
    <t>Location Group (Kantor Pusat, Kantor Cabang, Kantor Cabang Pembantu)</t>
  </si>
  <si>
    <t>Ganti dari kolom "Layer" menjadi "Location Group"</t>
  </si>
  <si>
    <t>Resignation Type diganti menjadi "Movement Reason"</t>
  </si>
  <si>
    <t>Movement Reason dipindahkan kolomnya setelah "Last Movement Type"</t>
  </si>
  <si>
    <t>Layer diganti menjadi "Location Group"</t>
  </si>
  <si>
    <t>Tambahkan Kolom "Group" setelah kolom "Direktorat"</t>
  </si>
  <si>
    <t>Tambahkan kolom "Partners Name" setelah martial status</t>
  </si>
  <si>
    <t>Tambahkan Kolom "Fungsi"</t>
  </si>
  <si>
    <t>Diisi "Support" dan "Bisnis"</t>
  </si>
  <si>
    <t xml:space="preserve">Unit organisation diambil dari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</si>
</sst>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[$-10409]dd/mm/yyyy"/>
    <numFmt numFmtId="179" formatCode="dd/mm/yyyy;@"/>
    <numFmt numFmtId="180" formatCode="000000000000000"/>
  </numFmts>
  <fonts count="29">
    <font>
      <sz val="11"/>
      <color theme="1"/>
      <name val="Calibri"/>
      <charset val="134"/>
      <scheme val="minor"/>
    </font>
    <font>
      <sz val="11"/>
      <color theme="1"/>
      <name val="Calibri"/>
      <charset val="1"/>
      <scheme val="minor"/>
    </font>
    <font>
      <b/>
      <sz val="11"/>
      <color theme="1"/>
      <name val="Calibri"/>
      <charset val="134"/>
      <scheme val="minor"/>
    </font>
    <font>
      <sz val="11"/>
      <name val="Calibri"/>
      <charset val="134"/>
    </font>
    <font>
      <sz val="10.5"/>
      <name val="Calibri"/>
      <charset val="134"/>
      <scheme val="minor"/>
    </font>
    <font>
      <sz val="11"/>
      <name val="Calibri"/>
      <charset val="134"/>
      <scheme val="minor"/>
    </font>
    <font>
      <b/>
      <sz val="10"/>
      <color rgb="FF000000"/>
      <name val="Arial"/>
      <charset val="134"/>
    </font>
    <font>
      <b/>
      <u/>
      <sz val="12"/>
      <color rgb="FF000000"/>
      <name val="Arial"/>
      <charset val="134"/>
    </font>
    <font>
      <b/>
      <sz val="10.5"/>
      <color rgb="FF000000"/>
      <name val="Calibri"/>
      <charset val="134"/>
      <scheme val="minor"/>
    </font>
    <font>
      <sz val="10.5"/>
      <color rgb="FF000000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theme="0" tint="-0.249977111117893"/>
        <bgColor rgb="FFC0C0C0"/>
      </patternFill>
    </fill>
    <fill>
      <patternFill patternType="solid">
        <fgColor theme="0" tint="-0.25"/>
        <bgColor rgb="FFC0C0C0"/>
      </patternFill>
    </fill>
    <fill>
      <patternFill patternType="solid">
        <fgColor rgb="FF92D050"/>
        <bgColor rgb="FFC0C0C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rgb="FFD3D3D3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</cellStyleXfs>
  <cellXfs count="40">
    <xf numFmtId="0" fontId="0" fillId="0" borderId="0" xfId="0"/>
    <xf numFmtId="0" fontId="1" fillId="0" borderId="0" xfId="0" applyFont="1" applyAlignment="1">
      <alignment vertical="top"/>
    </xf>
    <xf numFmtId="0" fontId="2" fillId="2" borderId="0" xfId="0" applyFont="1" applyFill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1" fillId="3" borderId="0" xfId="0" applyFont="1" applyFill="1" applyAlignment="1">
      <alignment vertical="top" wrapText="1"/>
    </xf>
    <xf numFmtId="58" fontId="1" fillId="4" borderId="0" xfId="0" applyNumberFormat="1" applyFont="1" applyFill="1" applyAlignment="1">
      <alignment vertical="top"/>
    </xf>
    <xf numFmtId="0" fontId="1" fillId="5" borderId="0" xfId="0" applyFont="1" applyFill="1" applyAlignment="1">
      <alignment horizontal="center" vertical="top"/>
    </xf>
    <xf numFmtId="0" fontId="1" fillId="5" borderId="0" xfId="0" applyFont="1" applyFill="1" applyAlignment="1">
      <alignment vertical="top"/>
    </xf>
    <xf numFmtId="0" fontId="1" fillId="5" borderId="0" xfId="0" applyFont="1" applyFill="1" applyAlignment="1">
      <alignment vertical="top" wrapText="1"/>
    </xf>
    <xf numFmtId="58" fontId="1" fillId="5" borderId="0" xfId="0" applyNumberFormat="1" applyFont="1" applyFill="1" applyAlignment="1">
      <alignment vertical="top"/>
    </xf>
    <xf numFmtId="58" fontId="1" fillId="0" borderId="0" xfId="0" applyNumberFormat="1" applyFont="1" applyAlignment="1">
      <alignment vertical="top"/>
    </xf>
    <xf numFmtId="0" fontId="1" fillId="3" borderId="0" xfId="0" applyFont="1" applyFill="1" applyAlignment="1">
      <alignment vertical="top"/>
    </xf>
    <xf numFmtId="0" fontId="3" fillId="0" borderId="0" xfId="0" applyFont="1" applyAlignment="1"/>
    <xf numFmtId="0" fontId="4" fillId="0" borderId="0" xfId="0" applyFont="1" applyAlignment="1">
      <alignment horizontal="left" vertical="top" wrapText="1" readingOrder="1"/>
    </xf>
    <xf numFmtId="0" fontId="4" fillId="0" borderId="0" xfId="0" applyFont="1" applyAlignme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49" fontId="5" fillId="0" borderId="0" xfId="0" applyNumberFormat="1" applyFont="1" applyAlignment="1"/>
    <xf numFmtId="0" fontId="6" fillId="0" borderId="0" xfId="0" applyFont="1" applyAlignment="1">
      <alignment horizontal="left" readingOrder="1"/>
    </xf>
    <xf numFmtId="0" fontId="3" fillId="0" borderId="1" xfId="0" applyFont="1" applyBorder="1" applyAlignment="1">
      <alignment vertical="top" wrapText="1"/>
    </xf>
    <xf numFmtId="0" fontId="7" fillId="0" borderId="0" xfId="0" applyFont="1" applyAlignment="1">
      <alignment vertical="top" readingOrder="1"/>
    </xf>
    <xf numFmtId="0" fontId="8" fillId="6" borderId="2" xfId="0" applyFont="1" applyFill="1" applyBorder="1" applyAlignment="1">
      <alignment horizontal="left" vertical="top" wrapText="1" readingOrder="1"/>
    </xf>
    <xf numFmtId="0" fontId="8" fillId="7" borderId="2" xfId="0" applyFont="1" applyFill="1" applyBorder="1" applyAlignment="1">
      <alignment horizontal="left" vertical="top" wrapText="1" readingOrder="1"/>
    </xf>
    <xf numFmtId="0" fontId="9" fillId="0" borderId="2" xfId="0" applyFont="1" applyBorder="1" applyAlignment="1">
      <alignment vertical="top" readingOrder="1"/>
    </xf>
    <xf numFmtId="178" fontId="9" fillId="0" borderId="2" xfId="0" applyNumberFormat="1" applyFont="1" applyBorder="1" applyAlignment="1">
      <alignment horizontal="center" vertical="top" readingOrder="1"/>
    </xf>
    <xf numFmtId="179" fontId="9" fillId="0" borderId="2" xfId="0" applyNumberFormat="1" applyFont="1" applyBorder="1" applyAlignment="1">
      <alignment horizontal="center" vertical="top" readingOrder="1"/>
    </xf>
    <xf numFmtId="0" fontId="8" fillId="8" borderId="2" xfId="0" applyFont="1" applyFill="1" applyBorder="1" applyAlignment="1">
      <alignment horizontal="left" vertical="top" wrapText="1" readingOrder="1"/>
    </xf>
    <xf numFmtId="0" fontId="8" fillId="9" borderId="2" xfId="0" applyFont="1" applyFill="1" applyBorder="1" applyAlignment="1">
      <alignment horizontal="left" vertical="top" wrapText="1" readingOrder="1"/>
    </xf>
    <xf numFmtId="0" fontId="3" fillId="0" borderId="0" xfId="0" applyFont="1" applyAlignment="1">
      <alignment horizontal="left"/>
    </xf>
    <xf numFmtId="0" fontId="3" fillId="0" borderId="0" xfId="0" applyFont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readingOrder="1"/>
    </xf>
    <xf numFmtId="0" fontId="9" fillId="0" borderId="2" xfId="0" applyFont="1" applyBorder="1" applyAlignment="1">
      <alignment horizontal="center" vertical="top" readingOrder="1"/>
    </xf>
    <xf numFmtId="49" fontId="3" fillId="0" borderId="0" xfId="0" applyNumberFormat="1" applyFont="1" applyAlignment="1"/>
    <xf numFmtId="0" fontId="3" fillId="0" borderId="1" xfId="0" applyFont="1" applyBorder="1" applyAlignment="1">
      <alignment vertical="top"/>
    </xf>
    <xf numFmtId="49" fontId="9" fillId="0" borderId="2" xfId="0" applyNumberFormat="1" applyFont="1" applyBorder="1" applyAlignment="1">
      <alignment vertical="top" readingOrder="1"/>
    </xf>
    <xf numFmtId="49" fontId="8" fillId="6" borderId="2" xfId="0" applyNumberFormat="1" applyFont="1" applyFill="1" applyBorder="1" applyAlignment="1">
      <alignment horizontal="left" vertical="top" wrapText="1" readingOrder="1"/>
    </xf>
    <xf numFmtId="180" fontId="9" fillId="0" borderId="2" xfId="0" applyNumberFormat="1" applyFont="1" applyBorder="1" applyAlignment="1">
      <alignment horizontal="left" vertical="top" readingOrder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295275</xdr:colOff>
      <xdr:row>1</xdr:row>
      <xdr:rowOff>57150</xdr:rowOff>
    </xdr:from>
    <xdr:to>
      <xdr:col>1</xdr:col>
      <xdr:colOff>238125</xdr:colOff>
      <xdr:row>3</xdr:row>
      <xdr:rowOff>146050</xdr:rowOff>
    </xdr:to>
    <xdr:pic>
      <xdr:nvPicPr>
        <xdr:cNvPr id="2" name="Picture 1"/>
        <xdr:cNvPicPr/>
      </xdr:nvPicPr>
      <xdr:blipFill>
        <a:blip r:embed="rId1" cstate="print"/>
        <a:stretch>
          <a:fillRect/>
        </a:stretch>
      </xdr:blipFill>
      <xdr:spPr>
        <a:xfrm>
          <a:off x="295275" y="247650"/>
          <a:ext cx="628650" cy="469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R22"/>
  <sheetViews>
    <sheetView tabSelected="1" workbookViewId="0">
      <selection activeCell="S36" sqref="S36"/>
    </sheetView>
  </sheetViews>
  <sheetFormatPr defaultColWidth="9.14285714285714" defaultRowHeight="15"/>
  <cols>
    <col min="1" max="1" width="10.2857142857143" style="16" customWidth="1"/>
    <col min="2" max="2" width="13.1428571428571" style="16" customWidth="1"/>
    <col min="3" max="3" width="27.1428571428571" style="16" customWidth="1"/>
    <col min="4" max="5" width="13.7142857142857" style="16" customWidth="1"/>
    <col min="6" max="6" width="13.7142857142857" style="17" customWidth="1"/>
    <col min="7" max="7" width="14.1428571428571" style="16" customWidth="1"/>
    <col min="8" max="8" width="11.1428571428571" style="16" customWidth="1"/>
    <col min="9" max="9" width="13.7142857142857" style="16" customWidth="1"/>
    <col min="10" max="10" width="24.7142857142857" style="16" customWidth="1"/>
    <col min="11" max="12" width="13.7142857142857" style="16" customWidth="1"/>
    <col min="13" max="13" width="10.8571428571429" style="16" customWidth="1"/>
    <col min="14" max="14" width="46.7142857142857" style="16" customWidth="1"/>
    <col min="15" max="15" width="32.4285714285714" style="16" customWidth="1"/>
    <col min="16" max="16" width="18.4285714285714" style="16" customWidth="1"/>
    <col min="17" max="17" width="35.5714285714286" style="16" customWidth="1"/>
    <col min="18" max="18" width="35.4285714285714" style="16" customWidth="1"/>
    <col min="19" max="19" width="42" style="16" customWidth="1"/>
    <col min="20" max="21" width="13.7142857142857" style="16" customWidth="1"/>
    <col min="22" max="22" width="24.8571428571429" style="16" customWidth="1"/>
    <col min="23" max="23" width="23.7142857142857" style="16" customWidth="1"/>
    <col min="24" max="24" width="17" style="16" customWidth="1"/>
    <col min="25" max="25" width="14.4285714285714" style="16" customWidth="1"/>
    <col min="26" max="26" width="13.7142857142857" style="16" customWidth="1"/>
    <col min="27" max="27" width="13.7142857142857" style="18" customWidth="1"/>
    <col min="28" max="28" width="13.7142857142857" style="16" customWidth="1"/>
    <col min="29" max="29" width="8.85714285714286" style="16" customWidth="1"/>
    <col min="30" max="30" width="52.7142857142857" style="16" customWidth="1"/>
    <col min="31" max="32" width="13.7142857142857" style="16" customWidth="1"/>
    <col min="33" max="33" width="17.2857142857143" style="16" customWidth="1"/>
    <col min="34" max="34" width="45.7142857142857" style="16" customWidth="1"/>
    <col min="35" max="40" width="13.7142857142857" style="16" customWidth="1"/>
    <col min="41" max="41" width="25.1428571428571" style="16" customWidth="1"/>
    <col min="42" max="42" width="38.8571428571429" style="16" customWidth="1"/>
    <col min="43" max="43" width="13.7142857142857" style="16" customWidth="1"/>
    <col min="44" max="44" width="10.1428571428571" style="16" customWidth="1"/>
    <col min="45" max="45" width="21.8571428571429" style="16" customWidth="1"/>
    <col min="46" max="46" width="37.2857142857143" style="16" customWidth="1"/>
    <col min="47" max="50" width="13.7142857142857" style="16" customWidth="1"/>
    <col min="51" max="51" width="28.4285714285714" style="16" customWidth="1"/>
    <col min="52" max="52" width="37.4285714285714" style="16" customWidth="1"/>
    <col min="53" max="53" width="13.7142857142857" style="16" customWidth="1"/>
    <col min="54" max="54" width="22.7142857142857" style="16" customWidth="1"/>
    <col min="55" max="55" width="57.2857142857143" style="16" customWidth="1"/>
    <col min="56" max="57" width="13.7142857142857" style="16" customWidth="1"/>
    <col min="58" max="58" width="14.4285714285714" style="16" customWidth="1"/>
    <col min="59" max="59" width="20.5714285714286" style="16" customWidth="1"/>
    <col min="60" max="60" width="19.7142857142857" style="19" customWidth="1"/>
    <col min="61" max="62" width="13.7142857142857" style="16" customWidth="1"/>
    <col min="63" max="63" width="39.1428571428571" style="16" customWidth="1"/>
    <col min="64" max="64" width="17.8571428571429" style="16" customWidth="1"/>
    <col min="65" max="65" width="17.4285714285714" style="16" customWidth="1"/>
    <col min="66" max="66" width="33.5714285714286" style="16" customWidth="1"/>
    <col min="67" max="67" width="13.7142857142857" style="16" customWidth="1"/>
    <col min="68" max="68" width="14.1428571428571" style="16" customWidth="1"/>
    <col min="69" max="70" width="13.7142857142857" style="16" customWidth="1"/>
    <col min="71" max="16384" width="9.14285714285714" style="16"/>
  </cols>
  <sheetData>
    <row r="1" s="13" customFormat="1" spans="27:60">
      <c r="AA1" s="30"/>
      <c r="BH1" s="35"/>
    </row>
    <row r="2" s="13" customFormat="1" spans="27:60">
      <c r="AA2" s="30"/>
      <c r="AQ2" s="35"/>
      <c r="BH2" s="35"/>
    </row>
    <row r="3" s="13" customFormat="1" customHeight="1" spans="3:60">
      <c r="C3" s="20" t="s">
        <v>0</v>
      </c>
      <c r="AA3" s="30"/>
      <c r="AQ3" s="35"/>
      <c r="BH3" s="35"/>
    </row>
    <row r="4" s="13" customFormat="1" spans="27:60">
      <c r="AA4" s="30"/>
      <c r="BH4" s="35"/>
    </row>
    <row r="5" s="13" customFormat="1" spans="1:60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T5" s="21"/>
      <c r="U5" s="21"/>
      <c r="V5" s="21"/>
      <c r="X5" s="21"/>
      <c r="Y5" s="31"/>
      <c r="Z5" s="21"/>
      <c r="AA5" s="32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H5" s="35"/>
    </row>
    <row r="6" s="13" customFormat="1" ht="14.45" customHeight="1" spans="1:67">
      <c r="A6" s="22" t="s">
        <v>1</v>
      </c>
      <c r="AV6" s="21"/>
      <c r="AW6" s="21"/>
      <c r="BH6" s="35"/>
      <c r="BO6" s="35"/>
    </row>
    <row r="7" s="13" customFormat="1" spans="16:49">
      <c r="P7" s="13" t="s">
        <v>2</v>
      </c>
      <c r="R7" s="13" t="s">
        <v>2</v>
      </c>
      <c r="U7" s="13" t="s">
        <v>2</v>
      </c>
      <c r="W7" s="13" t="s">
        <v>2</v>
      </c>
      <c r="X7" s="13"/>
      <c r="Y7" s="13" t="s">
        <v>2</v>
      </c>
      <c r="AV7" s="36"/>
      <c r="AW7" s="36"/>
    </row>
    <row r="8" s="14" customFormat="1" ht="42.75" spans="1:70">
      <c r="A8" s="23" t="s">
        <v>3</v>
      </c>
      <c r="B8" s="23" t="s">
        <v>4</v>
      </c>
      <c r="C8" s="23" t="s">
        <v>5</v>
      </c>
      <c r="D8" s="23" t="s">
        <v>6</v>
      </c>
      <c r="E8" s="24" t="s">
        <v>7</v>
      </c>
      <c r="F8" s="23" t="s">
        <v>8</v>
      </c>
      <c r="G8" s="23" t="s">
        <v>9</v>
      </c>
      <c r="H8" s="23" t="s">
        <v>10</v>
      </c>
      <c r="I8" s="23" t="s">
        <v>11</v>
      </c>
      <c r="J8" s="23" t="s">
        <v>12</v>
      </c>
      <c r="K8" s="28" t="s">
        <v>13</v>
      </c>
      <c r="L8" s="23" t="s">
        <v>14</v>
      </c>
      <c r="M8" s="23" t="s">
        <v>15</v>
      </c>
      <c r="N8" s="23" t="s">
        <v>16</v>
      </c>
      <c r="O8" s="28" t="s">
        <v>17</v>
      </c>
      <c r="P8" s="29" t="s">
        <v>18</v>
      </c>
      <c r="Q8" s="28" t="s">
        <v>19</v>
      </c>
      <c r="R8" s="29" t="s">
        <v>20</v>
      </c>
      <c r="S8" s="28" t="s">
        <v>21</v>
      </c>
      <c r="T8" s="28" t="s">
        <v>22</v>
      </c>
      <c r="U8" s="29" t="s">
        <v>23</v>
      </c>
      <c r="V8" s="28" t="s">
        <v>24</v>
      </c>
      <c r="W8" s="29" t="s">
        <v>25</v>
      </c>
      <c r="X8" s="23" t="s">
        <v>26</v>
      </c>
      <c r="Y8" s="29" t="s">
        <v>27</v>
      </c>
      <c r="Z8" s="23" t="s">
        <v>28</v>
      </c>
      <c r="AA8" s="23" t="s">
        <v>29</v>
      </c>
      <c r="AB8" s="23" t="s">
        <v>30</v>
      </c>
      <c r="AC8" s="23" t="s">
        <v>31</v>
      </c>
      <c r="AD8" s="23" t="s">
        <v>32</v>
      </c>
      <c r="AE8" s="23" t="s">
        <v>33</v>
      </c>
      <c r="AF8" s="23" t="s">
        <v>34</v>
      </c>
      <c r="AG8" s="23" t="s">
        <v>35</v>
      </c>
      <c r="AH8" s="23" t="s">
        <v>36</v>
      </c>
      <c r="AI8" s="23" t="s">
        <v>37</v>
      </c>
      <c r="AJ8" s="23" t="s">
        <v>38</v>
      </c>
      <c r="AK8" s="23" t="s">
        <v>39</v>
      </c>
      <c r="AL8" s="23" t="s">
        <v>40</v>
      </c>
      <c r="AM8" s="23" t="s">
        <v>41</v>
      </c>
      <c r="AN8" s="23" t="s">
        <v>42</v>
      </c>
      <c r="AO8" s="23" t="s">
        <v>43</v>
      </c>
      <c r="AP8" s="23" t="s">
        <v>44</v>
      </c>
      <c r="AQ8" s="23" t="s">
        <v>45</v>
      </c>
      <c r="AR8" s="23" t="s">
        <v>46</v>
      </c>
      <c r="AS8" s="23" t="s">
        <v>47</v>
      </c>
      <c r="AT8" s="23" t="s">
        <v>48</v>
      </c>
      <c r="AU8" s="23" t="s">
        <v>49</v>
      </c>
      <c r="AV8" s="23" t="s">
        <v>50</v>
      </c>
      <c r="AW8" s="23" t="s">
        <v>51</v>
      </c>
      <c r="AX8" s="24" t="s">
        <v>52</v>
      </c>
      <c r="AY8" s="24" t="s">
        <v>53</v>
      </c>
      <c r="AZ8" s="24" t="s">
        <v>54</v>
      </c>
      <c r="BA8" s="24" t="s">
        <v>55</v>
      </c>
      <c r="BB8" s="24" t="s">
        <v>56</v>
      </c>
      <c r="BC8" s="24" t="s">
        <v>57</v>
      </c>
      <c r="BD8" s="23" t="s">
        <v>58</v>
      </c>
      <c r="BE8" s="24" t="s">
        <v>59</v>
      </c>
      <c r="BF8" s="24" t="s">
        <v>60</v>
      </c>
      <c r="BG8" s="23" t="s">
        <v>61</v>
      </c>
      <c r="BH8" s="38" t="s">
        <v>62</v>
      </c>
      <c r="BI8" s="23" t="s">
        <v>63</v>
      </c>
      <c r="BJ8" s="23" t="s">
        <v>64</v>
      </c>
      <c r="BK8" s="23" t="s">
        <v>65</v>
      </c>
      <c r="BL8" s="23" t="s">
        <v>66</v>
      </c>
      <c r="BM8" s="23" t="s">
        <v>64</v>
      </c>
      <c r="BN8" s="23" t="s">
        <v>65</v>
      </c>
      <c r="BO8" s="23" t="s">
        <v>67</v>
      </c>
      <c r="BP8" s="23" t="s">
        <v>68</v>
      </c>
      <c r="BQ8" s="23" t="s">
        <v>69</v>
      </c>
      <c r="BR8" s="23" t="s">
        <v>70</v>
      </c>
    </row>
    <row r="9" s="15" customFormat="1" ht="14.25" spans="1:70">
      <c r="A9" s="25" t="s">
        <v>71</v>
      </c>
      <c r="B9" s="25" t="s">
        <v>72</v>
      </c>
      <c r="C9" s="25" t="s">
        <v>73</v>
      </c>
      <c r="D9" s="26">
        <v>39356</v>
      </c>
      <c r="E9" s="25" t="s">
        <v>74</v>
      </c>
      <c r="F9" s="27"/>
      <c r="G9" s="25" t="str">
        <f ca="1" t="shared" ref="G9:G12" si="0">DATEDIF(D9,NOW(),"Y")&amp;","&amp;DATEDIF(D9,NOW(),"YM")</f>
        <v>17,2</v>
      </c>
      <c r="H9" s="25" t="s">
        <v>75</v>
      </c>
      <c r="I9" s="25" t="s">
        <v>76</v>
      </c>
      <c r="J9" s="25" t="s">
        <v>77</v>
      </c>
      <c r="K9" s="25"/>
      <c r="L9" s="27">
        <v>44713</v>
      </c>
      <c r="M9" s="25" t="s">
        <v>78</v>
      </c>
      <c r="N9" s="25" t="s">
        <v>79</v>
      </c>
      <c r="O9" s="25" t="s">
        <v>80</v>
      </c>
      <c r="P9" s="25"/>
      <c r="Q9" s="25" t="s">
        <v>81</v>
      </c>
      <c r="R9" s="25" t="s">
        <v>81</v>
      </c>
      <c r="S9" s="25" t="s">
        <v>82</v>
      </c>
      <c r="T9" s="25"/>
      <c r="U9" s="25"/>
      <c r="V9" s="25" t="s">
        <v>83</v>
      </c>
      <c r="W9" s="25" t="s">
        <v>84</v>
      </c>
      <c r="X9" s="25" t="s">
        <v>85</v>
      </c>
      <c r="Y9" s="25" t="s">
        <v>86</v>
      </c>
      <c r="Z9" s="25" t="s">
        <v>87</v>
      </c>
      <c r="AA9" s="33" t="s">
        <v>88</v>
      </c>
      <c r="AB9" s="26">
        <v>25827</v>
      </c>
      <c r="AC9" s="34">
        <f ca="1" t="shared" ref="AC9:AC12" si="1">DATEDIF(AB9,NOW(),"Y")</f>
        <v>54</v>
      </c>
      <c r="AD9" s="25" t="s">
        <v>89</v>
      </c>
      <c r="AE9" s="33">
        <v>0</v>
      </c>
      <c r="AF9" s="33">
        <v>0</v>
      </c>
      <c r="AG9" s="25" t="s">
        <v>90</v>
      </c>
      <c r="AH9" s="25" t="s">
        <v>89</v>
      </c>
      <c r="AI9" s="33">
        <v>0</v>
      </c>
      <c r="AJ9" s="33">
        <v>0</v>
      </c>
      <c r="AK9" s="25" t="s">
        <v>91</v>
      </c>
      <c r="AL9" s="25" t="s">
        <v>92</v>
      </c>
      <c r="AM9" s="25">
        <v>1</v>
      </c>
      <c r="AN9" s="25"/>
      <c r="AO9" s="25" t="s">
        <v>93</v>
      </c>
      <c r="AP9" s="25" t="s">
        <v>94</v>
      </c>
      <c r="AQ9" s="37" t="s">
        <v>95</v>
      </c>
      <c r="AR9" s="25" t="s">
        <v>96</v>
      </c>
      <c r="AS9" s="25" t="s">
        <v>97</v>
      </c>
      <c r="AT9" s="25" t="s">
        <v>98</v>
      </c>
      <c r="AU9" s="25"/>
      <c r="AV9" s="25"/>
      <c r="AW9" s="25"/>
      <c r="AX9" s="25" t="s">
        <v>99</v>
      </c>
      <c r="AY9" s="25" t="s">
        <v>100</v>
      </c>
      <c r="AZ9" s="25" t="s">
        <v>101</v>
      </c>
      <c r="BA9" s="25" t="s">
        <v>102</v>
      </c>
      <c r="BB9" s="25" t="s">
        <v>103</v>
      </c>
      <c r="BC9" s="25" t="s">
        <v>104</v>
      </c>
      <c r="BD9" s="25" t="s">
        <v>105</v>
      </c>
      <c r="BE9" s="25"/>
      <c r="BF9" s="25"/>
      <c r="BG9" s="25" t="s">
        <v>106</v>
      </c>
      <c r="BH9" s="39" t="s">
        <v>107</v>
      </c>
      <c r="BI9" s="25" t="s">
        <v>108</v>
      </c>
      <c r="BJ9" s="25" t="s">
        <v>109</v>
      </c>
      <c r="BK9" s="25" t="s">
        <v>110</v>
      </c>
      <c r="BL9" s="25" t="s">
        <v>111</v>
      </c>
      <c r="BM9" s="25" t="s">
        <v>112</v>
      </c>
      <c r="BN9" s="25" t="s">
        <v>73</v>
      </c>
      <c r="BO9" s="25" t="s">
        <v>113</v>
      </c>
      <c r="BP9" s="25" t="s">
        <v>114</v>
      </c>
      <c r="BQ9" s="25" t="s">
        <v>115</v>
      </c>
      <c r="BR9" s="25" t="s">
        <v>116</v>
      </c>
    </row>
    <row r="10" s="15" customFormat="1" ht="14.25" spans="1:70">
      <c r="A10" s="25" t="s">
        <v>117</v>
      </c>
      <c r="B10" s="25" t="s">
        <v>118</v>
      </c>
      <c r="C10" s="25" t="s">
        <v>119</v>
      </c>
      <c r="D10" s="26">
        <v>44743</v>
      </c>
      <c r="E10" s="25" t="s">
        <v>74</v>
      </c>
      <c r="F10" s="27"/>
      <c r="G10" s="25" t="str">
        <f ca="1" t="shared" si="0"/>
        <v>2,5</v>
      </c>
      <c r="H10" s="25" t="s">
        <v>120</v>
      </c>
      <c r="I10" s="25" t="s">
        <v>121</v>
      </c>
      <c r="J10" s="25" t="s">
        <v>122</v>
      </c>
      <c r="K10" s="25"/>
      <c r="L10" s="27">
        <v>44835</v>
      </c>
      <c r="M10" s="25" t="s">
        <v>78</v>
      </c>
      <c r="N10" s="25" t="s">
        <v>123</v>
      </c>
      <c r="O10" s="25" t="s">
        <v>80</v>
      </c>
      <c r="P10" s="25"/>
      <c r="Q10" s="25" t="s">
        <v>81</v>
      </c>
      <c r="R10" s="25" t="s">
        <v>81</v>
      </c>
      <c r="S10" s="25" t="s">
        <v>124</v>
      </c>
      <c r="T10" s="25"/>
      <c r="U10" s="25"/>
      <c r="V10" s="25" t="s">
        <v>83</v>
      </c>
      <c r="W10" s="25" t="s">
        <v>84</v>
      </c>
      <c r="X10" s="25" t="s">
        <v>125</v>
      </c>
      <c r="Y10" s="25" t="s">
        <v>86</v>
      </c>
      <c r="Z10" s="25" t="s">
        <v>87</v>
      </c>
      <c r="AA10" s="33" t="s">
        <v>126</v>
      </c>
      <c r="AB10" s="26">
        <v>26746</v>
      </c>
      <c r="AC10" s="34">
        <f ca="1" t="shared" si="1"/>
        <v>51</v>
      </c>
      <c r="AD10" s="25" t="s">
        <v>127</v>
      </c>
      <c r="AE10" s="33">
        <v>0</v>
      </c>
      <c r="AF10" s="33">
        <v>0</v>
      </c>
      <c r="AG10" s="25" t="s">
        <v>128</v>
      </c>
      <c r="AH10" s="25" t="s">
        <v>127</v>
      </c>
      <c r="AI10" s="33">
        <v>0</v>
      </c>
      <c r="AJ10" s="33">
        <v>0</v>
      </c>
      <c r="AK10" s="25" t="s">
        <v>91</v>
      </c>
      <c r="AL10" s="25" t="s">
        <v>92</v>
      </c>
      <c r="AM10" s="25">
        <v>1</v>
      </c>
      <c r="AN10" s="25"/>
      <c r="AO10" s="25" t="s">
        <v>129</v>
      </c>
      <c r="AP10" s="25" t="s">
        <v>130</v>
      </c>
      <c r="AQ10" s="37" t="s">
        <v>131</v>
      </c>
      <c r="AR10" s="25" t="s">
        <v>96</v>
      </c>
      <c r="AS10" s="25" t="s">
        <v>132</v>
      </c>
      <c r="AT10" s="25" t="s">
        <v>133</v>
      </c>
      <c r="AU10" s="25"/>
      <c r="AV10" s="25"/>
      <c r="AW10" s="25"/>
      <c r="AX10" s="25" t="s">
        <v>134</v>
      </c>
      <c r="AY10" s="25" t="s">
        <v>135</v>
      </c>
      <c r="AZ10" s="25" t="s">
        <v>136</v>
      </c>
      <c r="BA10" s="25" t="s">
        <v>99</v>
      </c>
      <c r="BB10" s="25" t="s">
        <v>100</v>
      </c>
      <c r="BC10" s="25" t="s">
        <v>101</v>
      </c>
      <c r="BD10" s="25" t="s">
        <v>105</v>
      </c>
      <c r="BE10" s="25"/>
      <c r="BF10" s="25"/>
      <c r="BG10" s="25" t="s">
        <v>106</v>
      </c>
      <c r="BH10" s="39" t="s">
        <v>137</v>
      </c>
      <c r="BI10" s="25" t="s">
        <v>108</v>
      </c>
      <c r="BJ10" s="25" t="s">
        <v>138</v>
      </c>
      <c r="BK10" s="25" t="s">
        <v>139</v>
      </c>
      <c r="BL10" s="25" t="s">
        <v>111</v>
      </c>
      <c r="BM10" s="25" t="s">
        <v>138</v>
      </c>
      <c r="BN10" s="25" t="s">
        <v>119</v>
      </c>
      <c r="BO10" s="25" t="s">
        <v>113</v>
      </c>
      <c r="BP10" s="25" t="s">
        <v>140</v>
      </c>
      <c r="BQ10" s="25" t="s">
        <v>141</v>
      </c>
      <c r="BR10" s="25" t="s">
        <v>116</v>
      </c>
    </row>
    <row r="11" s="15" customFormat="1" ht="14.25" spans="1:70">
      <c r="A11" s="25" t="s">
        <v>142</v>
      </c>
      <c r="B11" s="25" t="s">
        <v>143</v>
      </c>
      <c r="C11" s="25" t="s">
        <v>144</v>
      </c>
      <c r="D11" s="26">
        <v>45352</v>
      </c>
      <c r="E11" s="25" t="s">
        <v>74</v>
      </c>
      <c r="F11" s="27"/>
      <c r="G11" s="25" t="str">
        <f ca="1" t="shared" si="0"/>
        <v>0,9</v>
      </c>
      <c r="H11" s="25" t="s">
        <v>145</v>
      </c>
      <c r="I11" s="25" t="s">
        <v>146</v>
      </c>
      <c r="J11" s="25" t="s">
        <v>147</v>
      </c>
      <c r="K11" s="25"/>
      <c r="L11" s="27">
        <v>45352</v>
      </c>
      <c r="M11" s="25" t="s">
        <v>78</v>
      </c>
      <c r="N11" s="25" t="s">
        <v>123</v>
      </c>
      <c r="O11" s="25" t="s">
        <v>80</v>
      </c>
      <c r="P11" s="25"/>
      <c r="Q11" s="25" t="s">
        <v>81</v>
      </c>
      <c r="R11" s="25" t="s">
        <v>81</v>
      </c>
      <c r="S11" s="25" t="s">
        <v>124</v>
      </c>
      <c r="T11" s="25"/>
      <c r="U11" s="25"/>
      <c r="V11" s="25" t="s">
        <v>83</v>
      </c>
      <c r="W11" s="25" t="s">
        <v>84</v>
      </c>
      <c r="X11" s="25" t="s">
        <v>125</v>
      </c>
      <c r="Y11" s="25" t="s">
        <v>86</v>
      </c>
      <c r="Z11" s="25" t="s">
        <v>87</v>
      </c>
      <c r="AA11" s="33" t="s">
        <v>88</v>
      </c>
      <c r="AB11" s="26">
        <v>33230</v>
      </c>
      <c r="AC11" s="34">
        <f ca="1" t="shared" si="1"/>
        <v>33</v>
      </c>
      <c r="AD11" s="25" t="s">
        <v>148</v>
      </c>
      <c r="AE11" s="33">
        <v>0</v>
      </c>
      <c r="AF11" s="33">
        <v>0</v>
      </c>
      <c r="AG11" s="25" t="s">
        <v>149</v>
      </c>
      <c r="AH11" s="25" t="s">
        <v>148</v>
      </c>
      <c r="AI11" s="33">
        <v>0</v>
      </c>
      <c r="AJ11" s="33">
        <v>0</v>
      </c>
      <c r="AK11" s="25" t="s">
        <v>150</v>
      </c>
      <c r="AL11" s="25" t="s">
        <v>92</v>
      </c>
      <c r="AM11" s="25">
        <v>1</v>
      </c>
      <c r="AN11" s="25"/>
      <c r="AO11" s="25" t="s">
        <v>151</v>
      </c>
      <c r="AP11" s="25" t="s">
        <v>152</v>
      </c>
      <c r="AQ11" s="37" t="s">
        <v>153</v>
      </c>
      <c r="AR11" s="33">
        <v>0</v>
      </c>
      <c r="AS11" s="33">
        <v>0</v>
      </c>
      <c r="AT11" s="33">
        <v>0</v>
      </c>
      <c r="AU11" s="25"/>
      <c r="AV11" s="25"/>
      <c r="AW11" s="25"/>
      <c r="AX11" s="25" t="s">
        <v>134</v>
      </c>
      <c r="AY11" s="25" t="s">
        <v>135</v>
      </c>
      <c r="AZ11" s="25" t="s">
        <v>136</v>
      </c>
      <c r="BA11" s="25" t="s">
        <v>99</v>
      </c>
      <c r="BB11" s="25" t="s">
        <v>100</v>
      </c>
      <c r="BC11" s="25" t="s">
        <v>101</v>
      </c>
      <c r="BD11" s="25" t="s">
        <v>105</v>
      </c>
      <c r="BE11" s="25"/>
      <c r="BF11" s="25"/>
      <c r="BG11" s="25" t="s">
        <v>106</v>
      </c>
      <c r="BH11" s="39">
        <v>559241815036000</v>
      </c>
      <c r="BI11" s="25" t="s">
        <v>108</v>
      </c>
      <c r="BJ11" s="25" t="s">
        <v>154</v>
      </c>
      <c r="BK11" s="25" t="s">
        <v>155</v>
      </c>
      <c r="BL11" s="25" t="s">
        <v>111</v>
      </c>
      <c r="BM11" s="25" t="s">
        <v>156</v>
      </c>
      <c r="BN11" s="25" t="s">
        <v>144</v>
      </c>
      <c r="BO11" s="25" t="s">
        <v>157</v>
      </c>
      <c r="BP11" s="25" t="s">
        <v>158</v>
      </c>
      <c r="BQ11" s="25" t="s">
        <v>159</v>
      </c>
      <c r="BR11" s="25" t="s">
        <v>116</v>
      </c>
    </row>
    <row r="12" s="15" customFormat="1" ht="14.25" spans="1:70">
      <c r="A12" s="25" t="s">
        <v>160</v>
      </c>
      <c r="B12" s="25" t="s">
        <v>161</v>
      </c>
      <c r="C12" s="25" t="s">
        <v>162</v>
      </c>
      <c r="D12" s="26">
        <v>42856</v>
      </c>
      <c r="E12" s="25" t="s">
        <v>74</v>
      </c>
      <c r="F12" s="27"/>
      <c r="G12" s="25" t="str">
        <f ca="1" t="shared" si="0"/>
        <v>7,7</v>
      </c>
      <c r="H12" s="25" t="s">
        <v>163</v>
      </c>
      <c r="I12" s="25" t="s">
        <v>164</v>
      </c>
      <c r="J12" s="25" t="s">
        <v>165</v>
      </c>
      <c r="K12" s="25"/>
      <c r="L12" s="27">
        <v>44348</v>
      </c>
      <c r="M12" s="25" t="s">
        <v>78</v>
      </c>
      <c r="N12" s="25" t="s">
        <v>166</v>
      </c>
      <c r="O12" s="25" t="s">
        <v>167</v>
      </c>
      <c r="P12" s="25"/>
      <c r="Q12" s="25" t="s">
        <v>168</v>
      </c>
      <c r="R12" s="25" t="s">
        <v>169</v>
      </c>
      <c r="S12" s="25" t="s">
        <v>170</v>
      </c>
      <c r="T12" s="25"/>
      <c r="U12" s="25"/>
      <c r="V12" s="25" t="s">
        <v>171</v>
      </c>
      <c r="W12" s="25" t="s">
        <v>172</v>
      </c>
      <c r="X12" s="25" t="s">
        <v>173</v>
      </c>
      <c r="Y12" s="25" t="s">
        <v>174</v>
      </c>
      <c r="Z12" s="25" t="s">
        <v>175</v>
      </c>
      <c r="AA12" s="33" t="s">
        <v>176</v>
      </c>
      <c r="AB12" s="26">
        <v>26481</v>
      </c>
      <c r="AC12" s="34">
        <f ca="1" t="shared" si="1"/>
        <v>52</v>
      </c>
      <c r="AD12" s="25" t="s">
        <v>177</v>
      </c>
      <c r="AE12" s="33">
        <v>0</v>
      </c>
      <c r="AF12" s="33">
        <v>0</v>
      </c>
      <c r="AG12" s="25" t="s">
        <v>178</v>
      </c>
      <c r="AH12" s="25" t="s">
        <v>177</v>
      </c>
      <c r="AI12" s="33">
        <v>0</v>
      </c>
      <c r="AJ12" s="33">
        <v>0</v>
      </c>
      <c r="AK12" s="25" t="s">
        <v>91</v>
      </c>
      <c r="AL12" s="25" t="s">
        <v>179</v>
      </c>
      <c r="AM12" s="25">
        <v>1</v>
      </c>
      <c r="AN12" s="25"/>
      <c r="AO12" s="25" t="s">
        <v>180</v>
      </c>
      <c r="AP12" s="25" t="s">
        <v>181</v>
      </c>
      <c r="AQ12" s="37" t="s">
        <v>182</v>
      </c>
      <c r="AR12" s="25" t="s">
        <v>96</v>
      </c>
      <c r="AS12" s="25" t="s">
        <v>183</v>
      </c>
      <c r="AT12" s="25" t="s">
        <v>184</v>
      </c>
      <c r="AU12" s="25"/>
      <c r="AV12" s="25"/>
      <c r="AW12" s="25"/>
      <c r="AX12" s="25" t="s">
        <v>185</v>
      </c>
      <c r="AY12" s="25" t="s">
        <v>186</v>
      </c>
      <c r="AZ12" s="25" t="s">
        <v>187</v>
      </c>
      <c r="BA12" s="25" t="s">
        <v>188</v>
      </c>
      <c r="BB12" s="25" t="s">
        <v>189</v>
      </c>
      <c r="BC12" s="25" t="s">
        <v>190</v>
      </c>
      <c r="BD12" s="25" t="s">
        <v>105</v>
      </c>
      <c r="BE12" s="25"/>
      <c r="BF12" s="25"/>
      <c r="BG12" s="25" t="s">
        <v>106</v>
      </c>
      <c r="BH12" s="39" t="s">
        <v>191</v>
      </c>
      <c r="BI12" s="25" t="s">
        <v>108</v>
      </c>
      <c r="BJ12" s="25" t="s">
        <v>192</v>
      </c>
      <c r="BK12" s="25" t="s">
        <v>193</v>
      </c>
      <c r="BL12" s="25" t="s">
        <v>111</v>
      </c>
      <c r="BM12" s="25" t="s">
        <v>194</v>
      </c>
      <c r="BN12" s="25" t="s">
        <v>162</v>
      </c>
      <c r="BO12" s="25" t="s">
        <v>195</v>
      </c>
      <c r="BP12" s="25" t="s">
        <v>196</v>
      </c>
      <c r="BQ12" s="25" t="s">
        <v>197</v>
      </c>
      <c r="BR12" s="25" t="s">
        <v>116</v>
      </c>
    </row>
    <row r="13" s="15" customFormat="1" ht="14.25" spans="1:70">
      <c r="A13" s="25" t="s">
        <v>198</v>
      </c>
      <c r="B13" s="25" t="s">
        <v>199</v>
      </c>
      <c r="C13" s="25" t="s">
        <v>200</v>
      </c>
      <c r="D13" s="26">
        <v>45231</v>
      </c>
      <c r="E13" s="25" t="s">
        <v>201</v>
      </c>
      <c r="F13" s="27"/>
      <c r="G13" s="25" t="str">
        <f ca="1" t="shared" ref="G13" si="2">DATEDIF(D13,NOW(),"Y")&amp;","&amp;DATEDIF(D13,NOW(),"YM")</f>
        <v>1,1</v>
      </c>
      <c r="H13" s="25" t="s">
        <v>202</v>
      </c>
      <c r="I13" s="25" t="s">
        <v>164</v>
      </c>
      <c r="J13" s="25" t="s">
        <v>147</v>
      </c>
      <c r="K13" s="25"/>
      <c r="L13" s="27">
        <v>45231</v>
      </c>
      <c r="M13" s="25" t="s">
        <v>78</v>
      </c>
      <c r="N13" s="25" t="s">
        <v>203</v>
      </c>
      <c r="O13" s="25" t="s">
        <v>167</v>
      </c>
      <c r="P13" s="25"/>
      <c r="Q13" s="25" t="s">
        <v>168</v>
      </c>
      <c r="R13" s="25" t="s">
        <v>204</v>
      </c>
      <c r="S13" s="25" t="s">
        <v>205</v>
      </c>
      <c r="T13" s="25"/>
      <c r="U13" s="25"/>
      <c r="V13" s="25" t="s">
        <v>205</v>
      </c>
      <c r="W13" s="25" t="s">
        <v>206</v>
      </c>
      <c r="X13" s="25" t="s">
        <v>173</v>
      </c>
      <c r="Y13" s="25" t="s">
        <v>174</v>
      </c>
      <c r="Z13" s="25" t="s">
        <v>87</v>
      </c>
      <c r="AA13" s="33" t="s">
        <v>207</v>
      </c>
      <c r="AB13" s="26">
        <v>30424</v>
      </c>
      <c r="AC13" s="34">
        <f ca="1" t="shared" ref="AC13" si="3">DATEDIF(AB13,NOW(),"Y")</f>
        <v>41</v>
      </c>
      <c r="AD13" s="25" t="s">
        <v>208</v>
      </c>
      <c r="AE13" s="33">
        <v>0</v>
      </c>
      <c r="AF13" s="33">
        <v>0</v>
      </c>
      <c r="AG13" s="25" t="s">
        <v>209</v>
      </c>
      <c r="AH13" s="25" t="s">
        <v>208</v>
      </c>
      <c r="AI13" s="33">
        <v>0</v>
      </c>
      <c r="AJ13" s="33">
        <v>0</v>
      </c>
      <c r="AK13" s="25" t="s">
        <v>91</v>
      </c>
      <c r="AL13" s="25" t="s">
        <v>92</v>
      </c>
      <c r="AM13" s="25">
        <v>1</v>
      </c>
      <c r="AN13" s="25"/>
      <c r="AO13" s="25" t="s">
        <v>210</v>
      </c>
      <c r="AP13" s="25" t="s">
        <v>211</v>
      </c>
      <c r="AQ13" s="37" t="s">
        <v>212</v>
      </c>
      <c r="AR13" s="25" t="s">
        <v>213</v>
      </c>
      <c r="AS13" s="25" t="s">
        <v>214</v>
      </c>
      <c r="AT13" s="25" t="s">
        <v>215</v>
      </c>
      <c r="AU13" s="25"/>
      <c r="AV13" s="25"/>
      <c r="AW13" s="25"/>
      <c r="AX13" s="25" t="s">
        <v>216</v>
      </c>
      <c r="AY13" s="25" t="s">
        <v>217</v>
      </c>
      <c r="AZ13" s="25" t="s">
        <v>218</v>
      </c>
      <c r="BA13" s="25" t="s">
        <v>219</v>
      </c>
      <c r="BB13" s="25" t="s">
        <v>220</v>
      </c>
      <c r="BC13" s="25" t="s">
        <v>187</v>
      </c>
      <c r="BD13" s="25" t="s">
        <v>105</v>
      </c>
      <c r="BE13" s="25"/>
      <c r="BF13" s="25"/>
      <c r="BG13" s="25" t="s">
        <v>106</v>
      </c>
      <c r="BH13" s="39">
        <v>358000305653000</v>
      </c>
      <c r="BI13" s="25" t="s">
        <v>108</v>
      </c>
      <c r="BJ13" s="25" t="s">
        <v>221</v>
      </c>
      <c r="BK13" s="25" t="s">
        <v>222</v>
      </c>
      <c r="BL13" s="25" t="s">
        <v>111</v>
      </c>
      <c r="BM13" s="25" t="s">
        <v>223</v>
      </c>
      <c r="BN13" s="25" t="s">
        <v>200</v>
      </c>
      <c r="BO13" s="25" t="s">
        <v>224</v>
      </c>
      <c r="BP13" s="25" t="s">
        <v>225</v>
      </c>
      <c r="BQ13" s="25" t="s">
        <v>226</v>
      </c>
      <c r="BR13" s="25" t="s">
        <v>116</v>
      </c>
    </row>
    <row r="14" s="15" customFormat="1" ht="14.25" spans="1:70">
      <c r="A14" s="25" t="s">
        <v>227</v>
      </c>
      <c r="B14" s="25" t="s">
        <v>228</v>
      </c>
      <c r="C14" s="25" t="s">
        <v>229</v>
      </c>
      <c r="D14" s="26">
        <v>45348</v>
      </c>
      <c r="E14" s="25" t="s">
        <v>230</v>
      </c>
      <c r="F14" s="27">
        <v>45348</v>
      </c>
      <c r="G14" s="25" t="str">
        <f ca="1" t="shared" ref="G14" si="4">DATEDIF(D14,NOW(),"Y")&amp;","&amp;DATEDIF(D14,NOW(),"YM")</f>
        <v>0,9</v>
      </c>
      <c r="H14" s="25" t="s">
        <v>231</v>
      </c>
      <c r="I14" s="25" t="s">
        <v>232</v>
      </c>
      <c r="J14" s="25" t="s">
        <v>147</v>
      </c>
      <c r="K14" s="25"/>
      <c r="L14" s="27">
        <v>45348</v>
      </c>
      <c r="M14" s="25" t="s">
        <v>78</v>
      </c>
      <c r="N14" s="25" t="s">
        <v>233</v>
      </c>
      <c r="O14" s="25" t="s">
        <v>234</v>
      </c>
      <c r="P14" s="25"/>
      <c r="Q14" s="25" t="s">
        <v>235</v>
      </c>
      <c r="R14" s="25" t="s">
        <v>236</v>
      </c>
      <c r="S14" s="25" t="s">
        <v>237</v>
      </c>
      <c r="T14" s="25"/>
      <c r="U14" s="25"/>
      <c r="V14" s="25" t="s">
        <v>238</v>
      </c>
      <c r="W14" s="25" t="s">
        <v>206</v>
      </c>
      <c r="X14" s="25" t="s">
        <v>232</v>
      </c>
      <c r="Y14" s="25" t="s">
        <v>86</v>
      </c>
      <c r="Z14" s="25" t="s">
        <v>175</v>
      </c>
      <c r="AA14" s="33" t="s">
        <v>239</v>
      </c>
      <c r="AB14" s="26">
        <v>37470</v>
      </c>
      <c r="AC14" s="34">
        <f ca="1" t="shared" ref="AC14" si="5">DATEDIF(AB14,NOW(),"Y")</f>
        <v>22</v>
      </c>
      <c r="AD14" s="25" t="s">
        <v>240</v>
      </c>
      <c r="AE14" s="33">
        <v>0</v>
      </c>
      <c r="AF14" s="33">
        <v>0</v>
      </c>
      <c r="AG14" s="25" t="s">
        <v>241</v>
      </c>
      <c r="AH14" s="25" t="s">
        <v>240</v>
      </c>
      <c r="AI14" s="33">
        <v>0</v>
      </c>
      <c r="AJ14" s="33">
        <v>0</v>
      </c>
      <c r="AK14" s="25" t="s">
        <v>91</v>
      </c>
      <c r="AL14" s="25" t="s">
        <v>242</v>
      </c>
      <c r="AM14" s="25">
        <v>0</v>
      </c>
      <c r="AN14" s="25"/>
      <c r="AO14" s="25" t="s">
        <v>243</v>
      </c>
      <c r="AP14" s="25" t="s">
        <v>244</v>
      </c>
      <c r="AQ14" s="37" t="s">
        <v>245</v>
      </c>
      <c r="AR14" s="33">
        <v>0</v>
      </c>
      <c r="AS14" s="33">
        <v>0</v>
      </c>
      <c r="AT14" s="33">
        <v>0</v>
      </c>
      <c r="AU14" s="25"/>
      <c r="AV14" s="25"/>
      <c r="AW14" s="25"/>
      <c r="AX14" s="25" t="s">
        <v>246</v>
      </c>
      <c r="AY14" s="25" t="s">
        <v>247</v>
      </c>
      <c r="AZ14" s="25" t="s">
        <v>248</v>
      </c>
      <c r="BA14" s="25" t="s">
        <v>249</v>
      </c>
      <c r="BB14" s="25" t="s">
        <v>250</v>
      </c>
      <c r="BC14" s="25" t="s">
        <v>251</v>
      </c>
      <c r="BD14" s="25" t="s">
        <v>105</v>
      </c>
      <c r="BE14" s="25"/>
      <c r="BF14" s="25"/>
      <c r="BG14" s="25" t="s">
        <v>230</v>
      </c>
      <c r="BH14" s="39">
        <v>37227147314000</v>
      </c>
      <c r="BI14" s="25" t="s">
        <v>108</v>
      </c>
      <c r="BJ14" s="25" t="s">
        <v>252</v>
      </c>
      <c r="BK14" s="25" t="s">
        <v>253</v>
      </c>
      <c r="BL14" s="25" t="s">
        <v>111</v>
      </c>
      <c r="BM14" s="25" t="s">
        <v>254</v>
      </c>
      <c r="BN14" s="25" t="s">
        <v>229</v>
      </c>
      <c r="BO14" s="25" t="s">
        <v>195</v>
      </c>
      <c r="BP14" s="25" t="e">
        <v>#N/A</v>
      </c>
      <c r="BQ14" s="25" t="s">
        <v>223</v>
      </c>
      <c r="BR14" s="25" t="s">
        <v>116</v>
      </c>
    </row>
    <row r="15" s="15" customFormat="1" ht="14.25" spans="1:70">
      <c r="A15" s="25" t="s">
        <v>255</v>
      </c>
      <c r="B15" s="25" t="s">
        <v>256</v>
      </c>
      <c r="C15" s="25" t="s">
        <v>257</v>
      </c>
      <c r="D15" s="26">
        <v>45481</v>
      </c>
      <c r="E15" s="25" t="s">
        <v>201</v>
      </c>
      <c r="F15" s="27">
        <v>45481</v>
      </c>
      <c r="G15" s="25" t="str">
        <f ca="1" t="shared" ref="G15:G19" si="6">DATEDIF(D15,NOW(),"Y")&amp;","&amp;DATEDIF(D15,NOW(),"YM")</f>
        <v>0,4</v>
      </c>
      <c r="H15" s="25" t="s">
        <v>258</v>
      </c>
      <c r="I15" s="25" t="s">
        <v>259</v>
      </c>
      <c r="J15" s="25" t="s">
        <v>147</v>
      </c>
      <c r="K15" s="25"/>
      <c r="L15" s="27">
        <v>45481</v>
      </c>
      <c r="M15" s="25" t="s">
        <v>78</v>
      </c>
      <c r="N15" s="25" t="s">
        <v>233</v>
      </c>
      <c r="O15" s="25" t="s">
        <v>234</v>
      </c>
      <c r="P15" s="25"/>
      <c r="Q15" s="25" t="s">
        <v>235</v>
      </c>
      <c r="R15" s="25" t="s">
        <v>260</v>
      </c>
      <c r="S15" s="25" t="s">
        <v>261</v>
      </c>
      <c r="T15" s="25"/>
      <c r="U15" s="25"/>
      <c r="V15" s="25" t="s">
        <v>262</v>
      </c>
      <c r="W15" s="25" t="s">
        <v>172</v>
      </c>
      <c r="X15" s="25" t="s">
        <v>173</v>
      </c>
      <c r="Y15" s="25" t="s">
        <v>86</v>
      </c>
      <c r="Z15" s="25" t="s">
        <v>175</v>
      </c>
      <c r="AA15" s="33">
        <v>0</v>
      </c>
      <c r="AB15" s="26">
        <v>36248</v>
      </c>
      <c r="AC15" s="34">
        <f ca="1" t="shared" ref="AC15:AC19" si="7">DATEDIF(AB15,NOW(),"Y")</f>
        <v>25</v>
      </c>
      <c r="AD15" s="33">
        <v>0</v>
      </c>
      <c r="AE15" s="33">
        <v>0</v>
      </c>
      <c r="AF15" s="33">
        <v>0</v>
      </c>
      <c r="AG15" s="25" t="s">
        <v>223</v>
      </c>
      <c r="AH15" s="33">
        <v>0</v>
      </c>
      <c r="AI15" s="33">
        <v>0</v>
      </c>
      <c r="AJ15" s="33">
        <v>0</v>
      </c>
      <c r="AK15" s="25" t="s">
        <v>91</v>
      </c>
      <c r="AL15" s="25" t="s">
        <v>242</v>
      </c>
      <c r="AM15" s="25">
        <v>0</v>
      </c>
      <c r="AN15" s="25"/>
      <c r="AO15" s="25" t="s">
        <v>263</v>
      </c>
      <c r="AP15" s="25" t="s">
        <v>264</v>
      </c>
      <c r="AQ15" s="37" t="s">
        <v>265</v>
      </c>
      <c r="AR15" s="33">
        <v>0</v>
      </c>
      <c r="AS15" s="33">
        <v>0</v>
      </c>
      <c r="AT15" s="33">
        <v>0</v>
      </c>
      <c r="AU15" s="25"/>
      <c r="AV15" s="25"/>
      <c r="AW15" s="25"/>
      <c r="AX15" s="25" t="s">
        <v>266</v>
      </c>
      <c r="AY15" s="25" t="s">
        <v>267</v>
      </c>
      <c r="AZ15" s="25" t="s">
        <v>251</v>
      </c>
      <c r="BA15" s="25" t="s">
        <v>268</v>
      </c>
      <c r="BB15" s="25" t="s">
        <v>269</v>
      </c>
      <c r="BC15" s="25" t="s">
        <v>251</v>
      </c>
      <c r="BD15" s="25" t="s">
        <v>105</v>
      </c>
      <c r="BE15" s="25"/>
      <c r="BF15" s="25"/>
      <c r="BG15" s="25" t="s">
        <v>106</v>
      </c>
      <c r="BH15" s="39" t="s">
        <v>270</v>
      </c>
      <c r="BI15" s="25" t="s">
        <v>108</v>
      </c>
      <c r="BJ15" s="25" t="s">
        <v>271</v>
      </c>
      <c r="BK15" s="25" t="s">
        <v>272</v>
      </c>
      <c r="BL15" s="25" t="s">
        <v>111</v>
      </c>
      <c r="BM15" s="25" t="s">
        <v>273</v>
      </c>
      <c r="BN15" s="25" t="s">
        <v>257</v>
      </c>
      <c r="BO15" s="25" t="s">
        <v>195</v>
      </c>
      <c r="BP15" s="25" t="s">
        <v>274</v>
      </c>
      <c r="BQ15" s="25" t="s">
        <v>223</v>
      </c>
      <c r="BR15" s="25" t="s">
        <v>116</v>
      </c>
    </row>
    <row r="16" s="15" customFormat="1" ht="14.25" spans="1:70">
      <c r="A16" s="25" t="s">
        <v>275</v>
      </c>
      <c r="B16" s="25" t="s">
        <v>276</v>
      </c>
      <c r="C16" s="25" t="s">
        <v>277</v>
      </c>
      <c r="D16" s="26">
        <v>40611</v>
      </c>
      <c r="E16" s="25" t="s">
        <v>74</v>
      </c>
      <c r="F16" s="27"/>
      <c r="G16" s="25" t="str">
        <f ca="1" t="shared" si="6"/>
        <v>13,8</v>
      </c>
      <c r="H16" s="25" t="s">
        <v>278</v>
      </c>
      <c r="I16" s="25" t="s">
        <v>164</v>
      </c>
      <c r="J16" s="25" t="s">
        <v>77</v>
      </c>
      <c r="K16" s="25"/>
      <c r="L16" s="27">
        <v>45313</v>
      </c>
      <c r="M16" s="25" t="s">
        <v>78</v>
      </c>
      <c r="N16" s="25" t="s">
        <v>251</v>
      </c>
      <c r="O16" s="25" t="s">
        <v>234</v>
      </c>
      <c r="P16" s="25"/>
      <c r="Q16" s="25" t="s">
        <v>235</v>
      </c>
      <c r="R16" s="25" t="s">
        <v>279</v>
      </c>
      <c r="S16" s="25" t="s">
        <v>261</v>
      </c>
      <c r="T16" s="25"/>
      <c r="U16" s="25"/>
      <c r="V16" s="25" t="s">
        <v>280</v>
      </c>
      <c r="W16" s="25" t="s">
        <v>172</v>
      </c>
      <c r="X16" s="25" t="s">
        <v>281</v>
      </c>
      <c r="Y16" s="25" t="s">
        <v>86</v>
      </c>
      <c r="Z16" s="25" t="s">
        <v>87</v>
      </c>
      <c r="AA16" s="33" t="s">
        <v>282</v>
      </c>
      <c r="AB16" s="26">
        <v>31607</v>
      </c>
      <c r="AC16" s="34">
        <f ca="1" t="shared" si="7"/>
        <v>38</v>
      </c>
      <c r="AD16" s="25" t="s">
        <v>283</v>
      </c>
      <c r="AE16" s="33">
        <v>0</v>
      </c>
      <c r="AF16" s="33">
        <v>0</v>
      </c>
      <c r="AG16" s="25" t="s">
        <v>284</v>
      </c>
      <c r="AH16" s="25" t="s">
        <v>283</v>
      </c>
      <c r="AI16" s="33">
        <v>0</v>
      </c>
      <c r="AJ16" s="33">
        <v>0</v>
      </c>
      <c r="AK16" s="25" t="s">
        <v>91</v>
      </c>
      <c r="AL16" s="25" t="s">
        <v>92</v>
      </c>
      <c r="AM16" s="25">
        <v>1</v>
      </c>
      <c r="AN16" s="25"/>
      <c r="AO16" s="25" t="s">
        <v>285</v>
      </c>
      <c r="AP16" s="25" t="s">
        <v>286</v>
      </c>
      <c r="AQ16" s="37" t="s">
        <v>287</v>
      </c>
      <c r="AR16" s="25" t="s">
        <v>96</v>
      </c>
      <c r="AS16" s="25" t="s">
        <v>288</v>
      </c>
      <c r="AT16" s="25" t="s">
        <v>289</v>
      </c>
      <c r="AU16" s="25"/>
      <c r="AV16" s="25"/>
      <c r="AW16" s="25"/>
      <c r="AX16" s="25" t="s">
        <v>268</v>
      </c>
      <c r="AY16" s="25" t="s">
        <v>269</v>
      </c>
      <c r="AZ16" s="25" t="s">
        <v>251</v>
      </c>
      <c r="BA16" s="25" t="s">
        <v>290</v>
      </c>
      <c r="BB16" s="25" t="s">
        <v>291</v>
      </c>
      <c r="BC16" s="25" t="s">
        <v>292</v>
      </c>
      <c r="BD16" s="25" t="s">
        <v>105</v>
      </c>
      <c r="BE16" s="25"/>
      <c r="BF16" s="25"/>
      <c r="BG16" s="25" t="s">
        <v>106</v>
      </c>
      <c r="BH16" s="39" t="s">
        <v>293</v>
      </c>
      <c r="BI16" s="25" t="s">
        <v>108</v>
      </c>
      <c r="BJ16" s="25" t="s">
        <v>294</v>
      </c>
      <c r="BK16" s="25" t="s">
        <v>295</v>
      </c>
      <c r="BL16" s="25" t="s">
        <v>111</v>
      </c>
      <c r="BM16" s="25" t="s">
        <v>296</v>
      </c>
      <c r="BN16" s="25" t="s">
        <v>277</v>
      </c>
      <c r="BO16" s="25" t="s">
        <v>113</v>
      </c>
      <c r="BP16" s="25" t="s">
        <v>297</v>
      </c>
      <c r="BQ16" s="25" t="s">
        <v>298</v>
      </c>
      <c r="BR16" s="25" t="s">
        <v>116</v>
      </c>
    </row>
    <row r="17" s="15" customFormat="1" ht="14.25" spans="1:70">
      <c r="A17" s="25" t="s">
        <v>299</v>
      </c>
      <c r="B17" s="25" t="s">
        <v>300</v>
      </c>
      <c r="C17" s="25" t="s">
        <v>301</v>
      </c>
      <c r="D17" s="26">
        <v>41779</v>
      </c>
      <c r="E17" s="25" t="s">
        <v>74</v>
      </c>
      <c r="F17" s="27"/>
      <c r="G17" s="25" t="str">
        <f ca="1" t="shared" si="6"/>
        <v>10,6</v>
      </c>
      <c r="H17" s="25" t="s">
        <v>258</v>
      </c>
      <c r="I17" s="25" t="s">
        <v>259</v>
      </c>
      <c r="J17" s="25" t="s">
        <v>122</v>
      </c>
      <c r="K17" s="25"/>
      <c r="L17" s="27">
        <v>42660</v>
      </c>
      <c r="M17" s="25" t="s">
        <v>78</v>
      </c>
      <c r="N17" s="25" t="s">
        <v>302</v>
      </c>
      <c r="O17" s="25" t="s">
        <v>234</v>
      </c>
      <c r="P17" s="25"/>
      <c r="Q17" s="25" t="s">
        <v>235</v>
      </c>
      <c r="R17" s="25" t="s">
        <v>279</v>
      </c>
      <c r="S17" s="25" t="s">
        <v>303</v>
      </c>
      <c r="T17" s="25"/>
      <c r="U17" s="25"/>
      <c r="V17" s="25" t="s">
        <v>280</v>
      </c>
      <c r="W17" s="25" t="s">
        <v>172</v>
      </c>
      <c r="X17" s="25" t="s">
        <v>173</v>
      </c>
      <c r="Y17" s="25" t="s">
        <v>86</v>
      </c>
      <c r="Z17" s="25" t="s">
        <v>175</v>
      </c>
      <c r="AA17" s="33" t="s">
        <v>304</v>
      </c>
      <c r="AB17" s="26">
        <v>33360</v>
      </c>
      <c r="AC17" s="34">
        <f ca="1" t="shared" si="7"/>
        <v>33</v>
      </c>
      <c r="AD17" s="25" t="s">
        <v>305</v>
      </c>
      <c r="AE17" s="33">
        <v>0</v>
      </c>
      <c r="AF17" s="33">
        <v>0</v>
      </c>
      <c r="AG17" s="25" t="s">
        <v>306</v>
      </c>
      <c r="AH17" s="25" t="s">
        <v>305</v>
      </c>
      <c r="AI17" s="33">
        <v>0</v>
      </c>
      <c r="AJ17" s="33">
        <v>0</v>
      </c>
      <c r="AK17" s="25" t="s">
        <v>91</v>
      </c>
      <c r="AL17" s="25" t="s">
        <v>92</v>
      </c>
      <c r="AM17" s="25">
        <v>1</v>
      </c>
      <c r="AN17" s="25"/>
      <c r="AO17" s="25" t="s">
        <v>307</v>
      </c>
      <c r="AP17" s="25" t="s">
        <v>308</v>
      </c>
      <c r="AQ17" s="37" t="s">
        <v>309</v>
      </c>
      <c r="AR17" s="25" t="s">
        <v>96</v>
      </c>
      <c r="AS17" s="25" t="s">
        <v>132</v>
      </c>
      <c r="AT17" s="25" t="s">
        <v>310</v>
      </c>
      <c r="AU17" s="25"/>
      <c r="AV17" s="25"/>
      <c r="AW17" s="25"/>
      <c r="AX17" s="25" t="s">
        <v>276</v>
      </c>
      <c r="AY17" s="25" t="s">
        <v>277</v>
      </c>
      <c r="AZ17" s="25" t="s">
        <v>251</v>
      </c>
      <c r="BA17" s="25" t="s">
        <v>268</v>
      </c>
      <c r="BB17" s="25" t="s">
        <v>269</v>
      </c>
      <c r="BC17" s="25" t="s">
        <v>251</v>
      </c>
      <c r="BD17" s="25" t="s">
        <v>105</v>
      </c>
      <c r="BE17" s="25"/>
      <c r="BF17" s="25"/>
      <c r="BG17" s="25" t="s">
        <v>106</v>
      </c>
      <c r="BH17" s="39" t="s">
        <v>311</v>
      </c>
      <c r="BI17" s="25" t="s">
        <v>108</v>
      </c>
      <c r="BJ17" s="25" t="s">
        <v>312</v>
      </c>
      <c r="BK17" s="25" t="s">
        <v>313</v>
      </c>
      <c r="BL17" s="25" t="s">
        <v>111</v>
      </c>
      <c r="BM17" s="25" t="s">
        <v>314</v>
      </c>
      <c r="BN17" s="25" t="s">
        <v>301</v>
      </c>
      <c r="BO17" s="25" t="s">
        <v>195</v>
      </c>
      <c r="BP17" s="25" t="s">
        <v>315</v>
      </c>
      <c r="BQ17" s="25" t="s">
        <v>316</v>
      </c>
      <c r="BR17" s="25" t="s">
        <v>116</v>
      </c>
    </row>
    <row r="18" s="15" customFormat="1" ht="14.25" spans="1:70">
      <c r="A18" s="25" t="s">
        <v>317</v>
      </c>
      <c r="B18" s="25" t="s">
        <v>318</v>
      </c>
      <c r="C18" s="25" t="s">
        <v>319</v>
      </c>
      <c r="D18" s="26">
        <v>45293</v>
      </c>
      <c r="E18" s="25" t="s">
        <v>230</v>
      </c>
      <c r="F18" s="27">
        <v>45293</v>
      </c>
      <c r="G18" s="25" t="str">
        <f ca="1" t="shared" si="6"/>
        <v>0,11</v>
      </c>
      <c r="H18" s="25" t="s">
        <v>231</v>
      </c>
      <c r="I18" s="25" t="s">
        <v>232</v>
      </c>
      <c r="J18" s="25" t="s">
        <v>147</v>
      </c>
      <c r="K18" s="25"/>
      <c r="L18" s="27">
        <v>45293</v>
      </c>
      <c r="M18" s="25" t="s">
        <v>78</v>
      </c>
      <c r="N18" s="25" t="s">
        <v>320</v>
      </c>
      <c r="O18" s="25" t="s">
        <v>234</v>
      </c>
      <c r="P18" s="25"/>
      <c r="Q18" s="25" t="s">
        <v>235</v>
      </c>
      <c r="R18" s="25" t="s">
        <v>279</v>
      </c>
      <c r="S18" s="25" t="s">
        <v>261</v>
      </c>
      <c r="T18" s="25"/>
      <c r="U18" s="25"/>
      <c r="V18" s="25" t="s">
        <v>280</v>
      </c>
      <c r="W18" s="25" t="s">
        <v>172</v>
      </c>
      <c r="X18" s="25" t="s">
        <v>232</v>
      </c>
      <c r="Y18" s="25" t="s">
        <v>86</v>
      </c>
      <c r="Z18" s="25" t="s">
        <v>175</v>
      </c>
      <c r="AA18" s="33" t="s">
        <v>321</v>
      </c>
      <c r="AB18" s="26">
        <v>37141</v>
      </c>
      <c r="AC18" s="34">
        <f ca="1" t="shared" si="7"/>
        <v>23</v>
      </c>
      <c r="AD18" s="25" t="s">
        <v>322</v>
      </c>
      <c r="AE18" s="33">
        <v>0</v>
      </c>
      <c r="AF18" s="33">
        <v>0</v>
      </c>
      <c r="AG18" s="25" t="s">
        <v>323</v>
      </c>
      <c r="AH18" s="25" t="s">
        <v>322</v>
      </c>
      <c r="AI18" s="33">
        <v>0</v>
      </c>
      <c r="AJ18" s="33">
        <v>0</v>
      </c>
      <c r="AK18" s="25" t="s">
        <v>91</v>
      </c>
      <c r="AL18" s="25" t="s">
        <v>242</v>
      </c>
      <c r="AM18" s="25">
        <v>0</v>
      </c>
      <c r="AN18" s="25"/>
      <c r="AO18" s="25" t="s">
        <v>324</v>
      </c>
      <c r="AP18" s="25" t="s">
        <v>325</v>
      </c>
      <c r="AQ18" s="37" t="s">
        <v>326</v>
      </c>
      <c r="AR18" s="33">
        <v>0</v>
      </c>
      <c r="AS18" s="33">
        <v>0</v>
      </c>
      <c r="AT18" s="33">
        <v>0</v>
      </c>
      <c r="AU18" s="25"/>
      <c r="AV18" s="25"/>
      <c r="AW18" s="25"/>
      <c r="AX18" s="25" t="s">
        <v>276</v>
      </c>
      <c r="AY18" s="25" t="s">
        <v>277</v>
      </c>
      <c r="AZ18" s="25" t="s">
        <v>251</v>
      </c>
      <c r="BA18" s="25" t="s">
        <v>268</v>
      </c>
      <c r="BB18" s="25" t="s">
        <v>269</v>
      </c>
      <c r="BC18" s="25" t="s">
        <v>251</v>
      </c>
      <c r="BD18" s="25" t="s">
        <v>105</v>
      </c>
      <c r="BE18" s="25"/>
      <c r="BF18" s="25"/>
      <c r="BG18" s="25" t="s">
        <v>230</v>
      </c>
      <c r="BH18" s="39" t="s">
        <v>223</v>
      </c>
      <c r="BI18" s="25" t="s">
        <v>108</v>
      </c>
      <c r="BJ18" s="25" t="s">
        <v>327</v>
      </c>
      <c r="BK18" s="25" t="s">
        <v>328</v>
      </c>
      <c r="BL18" s="25" t="s">
        <v>111</v>
      </c>
      <c r="BM18" s="25" t="s">
        <v>223</v>
      </c>
      <c r="BN18" s="25" t="s">
        <v>319</v>
      </c>
      <c r="BO18" s="25" t="s">
        <v>195</v>
      </c>
      <c r="BP18" s="25" t="e">
        <v>#N/A</v>
      </c>
      <c r="BQ18" s="25" t="s">
        <v>223</v>
      </c>
      <c r="BR18" s="25" t="s">
        <v>116</v>
      </c>
    </row>
    <row r="19" s="15" customFormat="1" ht="14.25" spans="1:70">
      <c r="A19" s="25" t="s">
        <v>329</v>
      </c>
      <c r="B19" s="25" t="s">
        <v>330</v>
      </c>
      <c r="C19" s="25" t="s">
        <v>331</v>
      </c>
      <c r="D19" s="26">
        <v>39600</v>
      </c>
      <c r="E19" s="25" t="s">
        <v>74</v>
      </c>
      <c r="F19" s="27"/>
      <c r="G19" s="25" t="str">
        <f ca="1" t="shared" si="6"/>
        <v>16,6</v>
      </c>
      <c r="H19" s="25" t="s">
        <v>332</v>
      </c>
      <c r="I19" s="25" t="s">
        <v>164</v>
      </c>
      <c r="J19" s="25" t="s">
        <v>333</v>
      </c>
      <c r="K19" s="25"/>
      <c r="L19" s="27">
        <v>43255</v>
      </c>
      <c r="M19" s="25" t="s">
        <v>78</v>
      </c>
      <c r="N19" s="25" t="s">
        <v>302</v>
      </c>
      <c r="O19" s="25" t="s">
        <v>234</v>
      </c>
      <c r="P19" s="25"/>
      <c r="Q19" s="25" t="s">
        <v>235</v>
      </c>
      <c r="R19" s="25" t="s">
        <v>260</v>
      </c>
      <c r="S19" s="25" t="s">
        <v>334</v>
      </c>
      <c r="T19" s="25"/>
      <c r="U19" s="25"/>
      <c r="V19" s="25" t="s">
        <v>335</v>
      </c>
      <c r="W19" s="25" t="s">
        <v>172</v>
      </c>
      <c r="X19" s="25" t="s">
        <v>173</v>
      </c>
      <c r="Y19" s="25" t="s">
        <v>86</v>
      </c>
      <c r="Z19" s="25" t="s">
        <v>175</v>
      </c>
      <c r="AA19" s="33" t="s">
        <v>336</v>
      </c>
      <c r="AB19" s="26">
        <v>29370</v>
      </c>
      <c r="AC19" s="34">
        <f ca="1" t="shared" si="7"/>
        <v>44</v>
      </c>
      <c r="AD19" s="25" t="s">
        <v>337</v>
      </c>
      <c r="AE19" s="33">
        <v>0</v>
      </c>
      <c r="AF19" s="33">
        <v>0</v>
      </c>
      <c r="AG19" s="25" t="s">
        <v>338</v>
      </c>
      <c r="AH19" s="25" t="s">
        <v>337</v>
      </c>
      <c r="AI19" s="33">
        <v>0</v>
      </c>
      <c r="AJ19" s="33">
        <v>0</v>
      </c>
      <c r="AK19" s="25" t="s">
        <v>91</v>
      </c>
      <c r="AL19" s="25" t="s">
        <v>92</v>
      </c>
      <c r="AM19" s="25">
        <v>1</v>
      </c>
      <c r="AN19" s="25"/>
      <c r="AO19" s="25" t="s">
        <v>339</v>
      </c>
      <c r="AP19" s="25" t="s">
        <v>340</v>
      </c>
      <c r="AQ19" s="37" t="s">
        <v>341</v>
      </c>
      <c r="AR19" s="25" t="s">
        <v>96</v>
      </c>
      <c r="AS19" s="25" t="s">
        <v>97</v>
      </c>
      <c r="AT19" s="25" t="s">
        <v>342</v>
      </c>
      <c r="AU19" s="25"/>
      <c r="AV19" s="25"/>
      <c r="AW19" s="25"/>
      <c r="AX19" s="25" t="s">
        <v>343</v>
      </c>
      <c r="AY19" s="25" t="s">
        <v>344</v>
      </c>
      <c r="AZ19" s="25" t="s">
        <v>251</v>
      </c>
      <c r="BA19" s="25" t="s">
        <v>268</v>
      </c>
      <c r="BB19" s="25" t="s">
        <v>269</v>
      </c>
      <c r="BC19" s="25" t="s">
        <v>251</v>
      </c>
      <c r="BD19" s="25" t="s">
        <v>105</v>
      </c>
      <c r="BE19" s="25"/>
      <c r="BF19" s="25"/>
      <c r="BG19" s="25" t="s">
        <v>106</v>
      </c>
      <c r="BH19" s="39" t="s">
        <v>345</v>
      </c>
      <c r="BI19" s="25" t="s">
        <v>108</v>
      </c>
      <c r="BJ19" s="25" t="s">
        <v>346</v>
      </c>
      <c r="BK19" s="25" t="s">
        <v>347</v>
      </c>
      <c r="BL19" s="25" t="s">
        <v>111</v>
      </c>
      <c r="BM19" s="25" t="s">
        <v>348</v>
      </c>
      <c r="BN19" s="25" t="s">
        <v>331</v>
      </c>
      <c r="BO19" s="25" t="s">
        <v>195</v>
      </c>
      <c r="BP19" s="25" t="s">
        <v>349</v>
      </c>
      <c r="BQ19" s="25" t="s">
        <v>350</v>
      </c>
      <c r="BR19" s="25" t="s">
        <v>116</v>
      </c>
    </row>
    <row r="20" s="15" customFormat="1" ht="14.25" spans="1:70">
      <c r="A20" s="25" t="s">
        <v>351</v>
      </c>
      <c r="B20" s="25" t="s">
        <v>352</v>
      </c>
      <c r="C20" s="25" t="s">
        <v>353</v>
      </c>
      <c r="D20" s="26">
        <v>44652</v>
      </c>
      <c r="E20" s="25" t="s">
        <v>74</v>
      </c>
      <c r="F20" s="27"/>
      <c r="G20" s="25" t="str">
        <f ca="1" t="shared" ref="G20" si="8">DATEDIF(D20,NOW(),"Y")&amp;","&amp;DATEDIF(D20,NOW(),"YM")</f>
        <v>2,8</v>
      </c>
      <c r="H20" s="25" t="s">
        <v>278</v>
      </c>
      <c r="I20" s="25" t="s">
        <v>164</v>
      </c>
      <c r="J20" s="25" t="s">
        <v>77</v>
      </c>
      <c r="K20" s="25"/>
      <c r="L20" s="27">
        <v>45292</v>
      </c>
      <c r="M20" s="25" t="s">
        <v>78</v>
      </c>
      <c r="N20" s="25" t="s">
        <v>354</v>
      </c>
      <c r="O20" s="25" t="s">
        <v>167</v>
      </c>
      <c r="P20" s="25"/>
      <c r="Q20" s="25" t="s">
        <v>355</v>
      </c>
      <c r="R20" s="25" t="s">
        <v>355</v>
      </c>
      <c r="S20" s="25" t="s">
        <v>356</v>
      </c>
      <c r="T20" s="25"/>
      <c r="U20" s="25"/>
      <c r="V20" s="25" t="s">
        <v>357</v>
      </c>
      <c r="W20" s="25" t="s">
        <v>206</v>
      </c>
      <c r="X20" s="25" t="s">
        <v>173</v>
      </c>
      <c r="Y20" s="25" t="s">
        <v>174</v>
      </c>
      <c r="Z20" s="25" t="s">
        <v>175</v>
      </c>
      <c r="AA20" s="33" t="s">
        <v>88</v>
      </c>
      <c r="AB20" s="26">
        <v>27775</v>
      </c>
      <c r="AC20" s="34">
        <f ca="1" t="shared" ref="AC20" si="9">DATEDIF(AB20,NOW(),"Y")</f>
        <v>48</v>
      </c>
      <c r="AD20" s="25" t="s">
        <v>358</v>
      </c>
      <c r="AE20" s="33">
        <v>0</v>
      </c>
      <c r="AF20" s="33">
        <v>0</v>
      </c>
      <c r="AG20" s="25" t="s">
        <v>359</v>
      </c>
      <c r="AH20" s="25" t="s">
        <v>358</v>
      </c>
      <c r="AI20" s="33">
        <v>0</v>
      </c>
      <c r="AJ20" s="33">
        <v>0</v>
      </c>
      <c r="AK20" s="25" t="s">
        <v>91</v>
      </c>
      <c r="AL20" s="25" t="s">
        <v>92</v>
      </c>
      <c r="AM20" s="25">
        <v>1</v>
      </c>
      <c r="AN20" s="25"/>
      <c r="AO20" s="25" t="s">
        <v>360</v>
      </c>
      <c r="AP20" s="25" t="s">
        <v>361</v>
      </c>
      <c r="AQ20" s="37" t="s">
        <v>362</v>
      </c>
      <c r="AR20" s="25" t="s">
        <v>96</v>
      </c>
      <c r="AS20" s="25" t="s">
        <v>132</v>
      </c>
      <c r="AT20" s="25" t="s">
        <v>363</v>
      </c>
      <c r="AU20" s="25"/>
      <c r="AV20" s="25"/>
      <c r="AW20" s="25"/>
      <c r="AX20" s="25" t="s">
        <v>364</v>
      </c>
      <c r="AY20" s="25" t="s">
        <v>365</v>
      </c>
      <c r="AZ20" s="25" t="s">
        <v>356</v>
      </c>
      <c r="BA20" s="25" t="s">
        <v>366</v>
      </c>
      <c r="BB20" s="25" t="s">
        <v>367</v>
      </c>
      <c r="BC20" s="25" t="s">
        <v>368</v>
      </c>
      <c r="BD20" s="25" t="s">
        <v>105</v>
      </c>
      <c r="BE20" s="25"/>
      <c r="BF20" s="25"/>
      <c r="BG20" s="25" t="s">
        <v>106</v>
      </c>
      <c r="BH20" s="39" t="s">
        <v>369</v>
      </c>
      <c r="BI20" s="25" t="s">
        <v>108</v>
      </c>
      <c r="BJ20" s="25" t="s">
        <v>370</v>
      </c>
      <c r="BK20" s="25" t="s">
        <v>371</v>
      </c>
      <c r="BL20" s="25" t="s">
        <v>111</v>
      </c>
      <c r="BM20" s="25" t="s">
        <v>223</v>
      </c>
      <c r="BN20" s="25" t="s">
        <v>353</v>
      </c>
      <c r="BO20" s="25" t="s">
        <v>195</v>
      </c>
      <c r="BP20" s="25" t="s">
        <v>372</v>
      </c>
      <c r="BQ20" s="25" t="s">
        <v>373</v>
      </c>
      <c r="BR20" s="25" t="s">
        <v>116</v>
      </c>
    </row>
    <row r="21" s="15" customFormat="1" ht="14.25" spans="1:70">
      <c r="A21" s="25" t="s">
        <v>374</v>
      </c>
      <c r="B21" s="25" t="s">
        <v>375</v>
      </c>
      <c r="C21" s="25" t="s">
        <v>376</v>
      </c>
      <c r="D21" s="26">
        <v>45448</v>
      </c>
      <c r="E21" s="25" t="s">
        <v>201</v>
      </c>
      <c r="F21" s="27"/>
      <c r="G21" s="25" t="str">
        <f ca="1" t="shared" ref="G21:G22" si="10">DATEDIF(D21,NOW(),"Y")&amp;","&amp;DATEDIF(D21,NOW(),"YM")</f>
        <v>0,5</v>
      </c>
      <c r="H21" s="25" t="s">
        <v>377</v>
      </c>
      <c r="I21" s="25" t="s">
        <v>259</v>
      </c>
      <c r="J21" s="25" t="s">
        <v>147</v>
      </c>
      <c r="K21" s="25"/>
      <c r="L21" s="27">
        <v>45448</v>
      </c>
      <c r="M21" s="25" t="s">
        <v>78</v>
      </c>
      <c r="N21" s="25" t="s">
        <v>378</v>
      </c>
      <c r="O21" s="25" t="s">
        <v>379</v>
      </c>
      <c r="P21" s="25"/>
      <c r="Q21" s="25" t="s">
        <v>380</v>
      </c>
      <c r="R21" s="25" t="s">
        <v>380</v>
      </c>
      <c r="S21" s="25" t="s">
        <v>381</v>
      </c>
      <c r="T21" s="25"/>
      <c r="U21" s="25"/>
      <c r="V21" s="25" t="s">
        <v>83</v>
      </c>
      <c r="W21" s="25" t="s">
        <v>84</v>
      </c>
      <c r="X21" s="25" t="s">
        <v>173</v>
      </c>
      <c r="Y21" s="25" t="s">
        <v>86</v>
      </c>
      <c r="Z21" s="25" t="s">
        <v>175</v>
      </c>
      <c r="AA21" s="33" t="s">
        <v>382</v>
      </c>
      <c r="AB21" s="26">
        <v>36185</v>
      </c>
      <c r="AC21" s="34">
        <f ca="1" t="shared" ref="AC21:AC22" si="11">DATEDIF(AB21,NOW(),"Y")</f>
        <v>25</v>
      </c>
      <c r="AD21" s="25" t="s">
        <v>383</v>
      </c>
      <c r="AE21" s="33">
        <v>0</v>
      </c>
      <c r="AF21" s="33">
        <v>0</v>
      </c>
      <c r="AG21" s="25" t="s">
        <v>384</v>
      </c>
      <c r="AH21" s="25" t="s">
        <v>383</v>
      </c>
      <c r="AI21" s="33">
        <v>0</v>
      </c>
      <c r="AJ21" s="33">
        <v>0</v>
      </c>
      <c r="AK21" s="25" t="s">
        <v>91</v>
      </c>
      <c r="AL21" s="25" t="s">
        <v>242</v>
      </c>
      <c r="AM21" s="25">
        <v>0</v>
      </c>
      <c r="AN21" s="25"/>
      <c r="AO21" s="25" t="s">
        <v>385</v>
      </c>
      <c r="AP21" s="25" t="s">
        <v>386</v>
      </c>
      <c r="AQ21" s="37">
        <v>0</v>
      </c>
      <c r="AR21" s="33">
        <v>0</v>
      </c>
      <c r="AS21" s="33">
        <v>0</v>
      </c>
      <c r="AT21" s="33">
        <v>0</v>
      </c>
      <c r="AU21" s="25"/>
      <c r="AV21" s="25"/>
      <c r="AW21" s="25"/>
      <c r="AX21" s="25" t="s">
        <v>387</v>
      </c>
      <c r="AY21" s="25" t="s">
        <v>388</v>
      </c>
      <c r="AZ21" s="25" t="s">
        <v>389</v>
      </c>
      <c r="BA21" s="25" t="s">
        <v>390</v>
      </c>
      <c r="BB21" s="25" t="s">
        <v>391</v>
      </c>
      <c r="BC21" s="25" t="s">
        <v>392</v>
      </c>
      <c r="BD21" s="25" t="s">
        <v>105</v>
      </c>
      <c r="BE21" s="25"/>
      <c r="BF21" s="25"/>
      <c r="BG21" s="25" t="s">
        <v>106</v>
      </c>
      <c r="BH21" s="39">
        <v>621691138204000</v>
      </c>
      <c r="BI21" s="25" t="s">
        <v>108</v>
      </c>
      <c r="BJ21" s="25" t="s">
        <v>393</v>
      </c>
      <c r="BK21" s="25" t="s">
        <v>376</v>
      </c>
      <c r="BL21" s="25" t="s">
        <v>111</v>
      </c>
      <c r="BM21" s="25" t="s">
        <v>223</v>
      </c>
      <c r="BN21" s="25" t="s">
        <v>376</v>
      </c>
      <c r="BO21" s="25" t="s">
        <v>195</v>
      </c>
      <c r="BP21" s="25" t="s">
        <v>394</v>
      </c>
      <c r="BQ21" s="25" t="s">
        <v>223</v>
      </c>
      <c r="BR21" s="25" t="s">
        <v>116</v>
      </c>
    </row>
    <row r="22" s="15" customFormat="1" ht="14.25" spans="1:70">
      <c r="A22" s="25" t="s">
        <v>395</v>
      </c>
      <c r="B22" s="25" t="s">
        <v>396</v>
      </c>
      <c r="C22" s="25" t="s">
        <v>397</v>
      </c>
      <c r="D22" s="26">
        <v>43472</v>
      </c>
      <c r="E22" s="25" t="s">
        <v>74</v>
      </c>
      <c r="F22" s="27"/>
      <c r="G22" s="25" t="str">
        <f ca="1" t="shared" si="10"/>
        <v>5,10</v>
      </c>
      <c r="H22" s="25" t="s">
        <v>145</v>
      </c>
      <c r="I22" s="25" t="s">
        <v>146</v>
      </c>
      <c r="J22" s="25" t="s">
        <v>77</v>
      </c>
      <c r="K22" s="25"/>
      <c r="L22" s="27">
        <v>45292</v>
      </c>
      <c r="M22" s="25" t="s">
        <v>78</v>
      </c>
      <c r="N22" s="25" t="s">
        <v>218</v>
      </c>
      <c r="O22" s="25" t="s">
        <v>167</v>
      </c>
      <c r="P22" s="25"/>
      <c r="Q22" s="25" t="s">
        <v>168</v>
      </c>
      <c r="R22" s="25" t="s">
        <v>236</v>
      </c>
      <c r="S22" s="25" t="s">
        <v>398</v>
      </c>
      <c r="T22" s="25"/>
      <c r="U22" s="25"/>
      <c r="V22" s="25" t="s">
        <v>399</v>
      </c>
      <c r="W22" s="25" t="s">
        <v>172</v>
      </c>
      <c r="X22" s="25" t="s">
        <v>400</v>
      </c>
      <c r="Y22" s="25" t="s">
        <v>174</v>
      </c>
      <c r="Z22" s="25" t="s">
        <v>175</v>
      </c>
      <c r="AA22" s="33" t="s">
        <v>401</v>
      </c>
      <c r="AB22" s="26">
        <v>31121</v>
      </c>
      <c r="AC22" s="34">
        <f ca="1" t="shared" si="11"/>
        <v>39</v>
      </c>
      <c r="AD22" s="25" t="s">
        <v>402</v>
      </c>
      <c r="AE22" s="33">
        <v>0</v>
      </c>
      <c r="AF22" s="33">
        <v>0</v>
      </c>
      <c r="AG22" s="25" t="s">
        <v>403</v>
      </c>
      <c r="AH22" s="25" t="s">
        <v>402</v>
      </c>
      <c r="AI22" s="33">
        <v>0</v>
      </c>
      <c r="AJ22" s="33">
        <v>0</v>
      </c>
      <c r="AK22" s="25" t="s">
        <v>91</v>
      </c>
      <c r="AL22" s="25" t="s">
        <v>242</v>
      </c>
      <c r="AM22" s="25">
        <v>0</v>
      </c>
      <c r="AN22" s="25"/>
      <c r="AO22" s="25" t="s">
        <v>404</v>
      </c>
      <c r="AP22" s="25" t="s">
        <v>405</v>
      </c>
      <c r="AQ22" s="37" t="s">
        <v>406</v>
      </c>
      <c r="AR22" s="25" t="s">
        <v>96</v>
      </c>
      <c r="AS22" s="25" t="s">
        <v>407</v>
      </c>
      <c r="AT22" s="25" t="s">
        <v>408</v>
      </c>
      <c r="AU22" s="25"/>
      <c r="AV22" s="25"/>
      <c r="AW22" s="25"/>
      <c r="AX22" s="25" t="s">
        <v>409</v>
      </c>
      <c r="AY22" s="25" t="s">
        <v>410</v>
      </c>
      <c r="AZ22" s="25" t="s">
        <v>411</v>
      </c>
      <c r="BA22" s="25" t="s">
        <v>412</v>
      </c>
      <c r="BB22" s="25" t="s">
        <v>413</v>
      </c>
      <c r="BC22" s="25" t="s">
        <v>414</v>
      </c>
      <c r="BD22" s="25" t="s">
        <v>105</v>
      </c>
      <c r="BE22" s="25"/>
      <c r="BF22" s="25"/>
      <c r="BG22" s="25" t="s">
        <v>106</v>
      </c>
      <c r="BH22" s="39" t="s">
        <v>415</v>
      </c>
      <c r="BI22" s="25" t="s">
        <v>108</v>
      </c>
      <c r="BJ22" s="25" t="s">
        <v>416</v>
      </c>
      <c r="BK22" s="25" t="s">
        <v>417</v>
      </c>
      <c r="BL22" s="25" t="s">
        <v>111</v>
      </c>
      <c r="BM22" s="25" t="s">
        <v>418</v>
      </c>
      <c r="BN22" s="25" t="s">
        <v>397</v>
      </c>
      <c r="BO22" s="25" t="s">
        <v>195</v>
      </c>
      <c r="BP22" s="25" t="s">
        <v>419</v>
      </c>
      <c r="BQ22" s="25" t="s">
        <v>420</v>
      </c>
      <c r="BR22" s="25" t="s">
        <v>116</v>
      </c>
    </row>
  </sheetData>
  <mergeCells count="1">
    <mergeCell ref="B2:B4"/>
  </mergeCells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G31"/>
  <sheetViews>
    <sheetView workbookViewId="0">
      <selection activeCell="C23" sqref="C23"/>
    </sheetView>
  </sheetViews>
  <sheetFormatPr defaultColWidth="8.71428571428571" defaultRowHeight="15" outlineLevelCol="6"/>
  <cols>
    <col min="1" max="1" width="6.14285714285714" style="1" customWidth="1"/>
    <col min="2" max="2" width="8.71428571428571" style="1"/>
    <col min="3" max="3" width="100.428571428571" style="1" customWidth="1"/>
    <col min="4" max="4" width="9.28571428571429" style="1" customWidth="1"/>
    <col min="5" max="5" width="51.8571428571429" style="1" customWidth="1"/>
    <col min="6" max="6" width="10.4285714285714" style="1" customWidth="1"/>
    <col min="7" max="16384" width="8.71428571428571" style="1"/>
  </cols>
  <sheetData>
    <row r="2" ht="29.45" customHeight="1" spans="1:6">
      <c r="A2" s="2" t="s">
        <v>421</v>
      </c>
      <c r="B2" s="2" t="s">
        <v>422</v>
      </c>
      <c r="C2" s="2" t="s">
        <v>423</v>
      </c>
      <c r="D2" s="2" t="s">
        <v>424</v>
      </c>
      <c r="E2" s="2" t="s">
        <v>425</v>
      </c>
      <c r="F2" s="2" t="s">
        <v>426</v>
      </c>
    </row>
    <row r="3" ht="30" spans="1:5">
      <c r="A3" s="3">
        <v>1</v>
      </c>
      <c r="B3" s="1" t="s">
        <v>427</v>
      </c>
      <c r="C3" s="4" t="s">
        <v>428</v>
      </c>
      <c r="D3" s="1" t="s">
        <v>429</v>
      </c>
      <c r="E3" s="4" t="s">
        <v>430</v>
      </c>
    </row>
    <row r="4" ht="60" hidden="1" spans="1:6">
      <c r="A4" s="3">
        <v>3</v>
      </c>
      <c r="B4" s="1" t="s">
        <v>431</v>
      </c>
      <c r="C4" s="5" t="s">
        <v>432</v>
      </c>
      <c r="D4" s="1" t="s">
        <v>429</v>
      </c>
      <c r="E4" s="4" t="s">
        <v>433</v>
      </c>
      <c r="F4" s="6">
        <v>45553</v>
      </c>
    </row>
    <row r="5" ht="30" spans="1:4">
      <c r="A5" s="3">
        <v>4</v>
      </c>
      <c r="B5" s="1" t="s">
        <v>427</v>
      </c>
      <c r="C5" s="4" t="s">
        <v>434</v>
      </c>
      <c r="D5" s="1" t="s">
        <v>429</v>
      </c>
    </row>
    <row r="6" spans="1:4">
      <c r="A6" s="3">
        <v>5</v>
      </c>
      <c r="B6" s="1" t="s">
        <v>427</v>
      </c>
      <c r="C6" s="4" t="s">
        <v>435</v>
      </c>
      <c r="D6" s="1" t="s">
        <v>429</v>
      </c>
    </row>
    <row r="7" ht="30" spans="1:6">
      <c r="A7" s="7">
        <v>6</v>
      </c>
      <c r="B7" s="8" t="s">
        <v>427</v>
      </c>
      <c r="C7" s="9" t="s">
        <v>436</v>
      </c>
      <c r="D7" s="8" t="s">
        <v>437</v>
      </c>
      <c r="E7" s="8" t="s">
        <v>438</v>
      </c>
      <c r="F7" s="10"/>
    </row>
    <row r="8" ht="30" hidden="1" spans="1:6">
      <c r="A8" s="3">
        <v>7</v>
      </c>
      <c r="B8" s="1" t="s">
        <v>431</v>
      </c>
      <c r="C8" s="5" t="s">
        <v>439</v>
      </c>
      <c r="D8" s="1" t="s">
        <v>429</v>
      </c>
      <c r="E8" s="1" t="s">
        <v>440</v>
      </c>
      <c r="F8" s="6">
        <v>45553</v>
      </c>
    </row>
    <row r="9" hidden="1" spans="1:6">
      <c r="A9" s="3">
        <v>8</v>
      </c>
      <c r="B9" s="1" t="s">
        <v>431</v>
      </c>
      <c r="C9" s="5" t="s">
        <v>441</v>
      </c>
      <c r="D9" s="1" t="s">
        <v>429</v>
      </c>
      <c r="E9" s="1" t="s">
        <v>442</v>
      </c>
      <c r="F9" s="6">
        <v>45553</v>
      </c>
    </row>
    <row r="10" hidden="1" spans="1:6">
      <c r="A10" s="3">
        <v>9</v>
      </c>
      <c r="B10" s="1" t="s">
        <v>431</v>
      </c>
      <c r="C10" s="5" t="s">
        <v>443</v>
      </c>
      <c r="D10" s="1" t="s">
        <v>429</v>
      </c>
      <c r="E10" s="1" t="s">
        <v>444</v>
      </c>
      <c r="F10" s="6">
        <v>45553</v>
      </c>
    </row>
    <row r="11" ht="30" hidden="1" spans="1:7">
      <c r="A11" s="3">
        <v>10</v>
      </c>
      <c r="B11" s="4" t="s">
        <v>431</v>
      </c>
      <c r="C11" s="5" t="s">
        <v>445</v>
      </c>
      <c r="D11" s="1" t="s">
        <v>429</v>
      </c>
      <c r="F11" s="6">
        <v>45553</v>
      </c>
      <c r="G11" s="1" t="s">
        <v>446</v>
      </c>
    </row>
    <row r="12" spans="1:6">
      <c r="A12" s="3">
        <v>10</v>
      </c>
      <c r="B12" s="1" t="s">
        <v>427</v>
      </c>
      <c r="C12" s="4" t="s">
        <v>11</v>
      </c>
      <c r="D12" s="1" t="s">
        <v>429</v>
      </c>
      <c r="E12" s="1" t="s">
        <v>447</v>
      </c>
      <c r="F12" s="11"/>
    </row>
    <row r="13" hidden="1" spans="1:6">
      <c r="A13" s="3">
        <v>11</v>
      </c>
      <c r="B13" s="1" t="s">
        <v>431</v>
      </c>
      <c r="C13" s="12" t="s">
        <v>448</v>
      </c>
      <c r="D13" s="1" t="s">
        <v>429</v>
      </c>
      <c r="E13" s="1" t="s">
        <v>449</v>
      </c>
      <c r="F13" s="6">
        <v>45553</v>
      </c>
    </row>
    <row r="14" hidden="1" spans="1:6">
      <c r="A14" s="3">
        <v>12</v>
      </c>
      <c r="B14" s="1" t="s">
        <v>431</v>
      </c>
      <c r="C14" s="12" t="s">
        <v>450</v>
      </c>
      <c r="D14" s="1" t="s">
        <v>429</v>
      </c>
      <c r="E14" s="1" t="s">
        <v>451</v>
      </c>
      <c r="F14" s="6">
        <v>45554</v>
      </c>
    </row>
    <row r="15" spans="1:6">
      <c r="A15" s="7">
        <v>13</v>
      </c>
      <c r="B15" s="8" t="s">
        <v>427</v>
      </c>
      <c r="C15" s="8" t="s">
        <v>50</v>
      </c>
      <c r="D15" s="8" t="s">
        <v>437</v>
      </c>
      <c r="E15" s="8"/>
      <c r="F15" s="10"/>
    </row>
    <row r="16" spans="1:5">
      <c r="A16" s="3">
        <v>14</v>
      </c>
      <c r="B16" s="1" t="s">
        <v>427</v>
      </c>
      <c r="C16" s="1" t="s">
        <v>452</v>
      </c>
      <c r="D16" s="1" t="s">
        <v>429</v>
      </c>
      <c r="E16" s="1" t="s">
        <v>453</v>
      </c>
    </row>
    <row r="17" spans="1:5">
      <c r="A17" s="3">
        <v>15</v>
      </c>
      <c r="B17" s="1" t="s">
        <v>427</v>
      </c>
      <c r="C17" s="1" t="s">
        <v>454</v>
      </c>
      <c r="D17" s="1" t="s">
        <v>429</v>
      </c>
      <c r="E17" s="1" t="s">
        <v>455</v>
      </c>
    </row>
    <row r="18" spans="1:6">
      <c r="A18" s="7">
        <v>16</v>
      </c>
      <c r="B18" s="8" t="s">
        <v>427</v>
      </c>
      <c r="C18" s="8" t="s">
        <v>456</v>
      </c>
      <c r="D18" s="8" t="s">
        <v>429</v>
      </c>
      <c r="E18" s="8" t="s">
        <v>457</v>
      </c>
      <c r="F18" s="8"/>
    </row>
    <row r="19" hidden="1" spans="1:4">
      <c r="A19" s="3">
        <v>17</v>
      </c>
      <c r="B19" s="1" t="s">
        <v>431</v>
      </c>
      <c r="C19" s="1" t="s">
        <v>458</v>
      </c>
      <c r="D19" s="1" t="s">
        <v>437</v>
      </c>
    </row>
    <row r="20" hidden="1" spans="1:4">
      <c r="A20" s="3">
        <v>18</v>
      </c>
      <c r="C20" s="1" t="s">
        <v>459</v>
      </c>
      <c r="D20" s="1" t="s">
        <v>437</v>
      </c>
    </row>
    <row r="21" hidden="1" spans="1:4">
      <c r="A21" s="3">
        <v>19</v>
      </c>
      <c r="C21" s="1" t="s">
        <v>460</v>
      </c>
      <c r="D21" s="1" t="s">
        <v>437</v>
      </c>
    </row>
    <row r="22" spans="1:5">
      <c r="A22" s="3">
        <v>21</v>
      </c>
      <c r="B22" s="1" t="s">
        <v>427</v>
      </c>
      <c r="C22" s="1" t="s">
        <v>461</v>
      </c>
      <c r="D22" s="1" t="s">
        <v>437</v>
      </c>
      <c r="E22" s="1" t="s">
        <v>462</v>
      </c>
    </row>
    <row r="23" spans="1:4">
      <c r="A23" s="3">
        <v>22</v>
      </c>
      <c r="B23" s="1" t="s">
        <v>427</v>
      </c>
      <c r="C23" s="1" t="s">
        <v>463</v>
      </c>
      <c r="D23" s="1" t="s">
        <v>429</v>
      </c>
    </row>
    <row r="24" spans="1:4">
      <c r="A24" s="3">
        <v>23</v>
      </c>
      <c r="B24" s="1" t="s">
        <v>427</v>
      </c>
      <c r="C24" s="1" t="s">
        <v>464</v>
      </c>
      <c r="D24" s="1" t="s">
        <v>429</v>
      </c>
    </row>
    <row r="25" spans="1:4">
      <c r="A25" s="3">
        <v>24</v>
      </c>
      <c r="B25" s="1" t="s">
        <v>427</v>
      </c>
      <c r="C25" s="1" t="s">
        <v>465</v>
      </c>
      <c r="D25" s="1" t="s">
        <v>429</v>
      </c>
    </row>
    <row r="26" spans="1:4">
      <c r="A26" s="3">
        <v>25</v>
      </c>
      <c r="B26" s="1" t="s">
        <v>427</v>
      </c>
      <c r="C26" s="1" t="s">
        <v>466</v>
      </c>
      <c r="D26" s="1" t="s">
        <v>437</v>
      </c>
    </row>
    <row r="27" spans="1:4">
      <c r="A27" s="3">
        <v>26</v>
      </c>
      <c r="B27" s="1" t="s">
        <v>427</v>
      </c>
      <c r="C27" s="1" t="s">
        <v>467</v>
      </c>
      <c r="D27" s="1" t="s">
        <v>437</v>
      </c>
    </row>
    <row r="28" spans="1:5">
      <c r="A28" s="3">
        <v>27</v>
      </c>
      <c r="B28" s="1" t="s">
        <v>427</v>
      </c>
      <c r="C28" s="1" t="s">
        <v>468</v>
      </c>
      <c r="D28" s="1" t="s">
        <v>437</v>
      </c>
      <c r="E28" s="1" t="s">
        <v>469</v>
      </c>
    </row>
    <row r="31" spans="3:3">
      <c r="C31" s="1" t="s">
        <v>470</v>
      </c>
    </row>
  </sheetData>
  <autoFilter ref="A2:F28">
    <filterColumn colId="1">
      <customFilters>
        <customFilter operator="equal" val="Minova"/>
      </customFilters>
    </filterColumn>
    <extLst/>
  </autoFilter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Tarmizi</dc:creator>
  <cp:lastModifiedBy>230936190</cp:lastModifiedBy>
  <dcterms:created xsi:type="dcterms:W3CDTF">2024-10-02T14:57:00Z</dcterms:created>
  <dcterms:modified xsi:type="dcterms:W3CDTF">2024-12-02T08:03:39Z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3105B4706B7F4F46A275CB034D7D90F7_13</vt:lpwstr>
  </property>
  <property fmtid="{D5CDD505-2E9C-101B-9397-08002B2CF9AE}" pid="3" name="KSOProductBuildVer">
    <vt:lpwstr>1033-12.2.0.17119</vt:lpwstr>
  </property>
</Properties>
</file>