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EXT\Y6\"/>
    </mc:Choice>
  </mc:AlternateContent>
  <xr:revisionPtr revIDLastSave="0" documentId="13_ncr:1_{FDEC9E8E-897D-480C-9528-468AA2CB1245}" xr6:coauthVersionLast="47" xr6:coauthVersionMax="47" xr10:uidLastSave="{00000000-0000-0000-0000-000000000000}"/>
  <bookViews>
    <workbookView xWindow="-20" yWindow="-530" windowWidth="19240" windowHeight="10410" xr2:uid="{00000000-000D-0000-FFFF-FFFF00000000}"/>
  </bookViews>
  <sheets>
    <sheet name="PRPTFIBUKUBESAR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" i="1" l="1"/>
  <c r="J27" i="1" s="1"/>
  <c r="J47" i="1"/>
  <c r="I47" i="1"/>
  <c r="H47" i="1"/>
  <c r="I37" i="1"/>
  <c r="J37" i="1" s="1"/>
  <c r="H37" i="1"/>
  <c r="J32" i="1"/>
  <c r="I49" i="1"/>
  <c r="H49" i="1"/>
  <c r="J49" i="1" s="1"/>
  <c r="I42" i="1"/>
  <c r="J42" i="1" s="1"/>
  <c r="H42" i="1"/>
  <c r="H21" i="1"/>
  <c r="I25" i="1"/>
  <c r="H25" i="1"/>
  <c r="J25" i="1" s="1"/>
  <c r="I21" i="1"/>
  <c r="J21" i="1" s="1"/>
  <c r="I16" i="1"/>
  <c r="H16" i="1"/>
  <c r="J16" i="1" s="1"/>
  <c r="I11" i="1"/>
  <c r="H11" i="1"/>
  <c r="J11" i="1" s="1"/>
  <c r="I27" i="1" l="1"/>
  <c r="H27" i="1"/>
</calcChain>
</file>

<file path=xl/sharedStrings.xml><?xml version="1.0" encoding="utf-8"?>
<sst xmlns="http://schemas.openxmlformats.org/spreadsheetml/2006/main" count="170" uniqueCount="53">
  <si>
    <t>Account Balance Sub Ledger</t>
  </si>
  <si>
    <t>1-1410 - Piutang Usaha</t>
  </si>
  <si>
    <t>Rp</t>
  </si>
  <si>
    <t/>
  </si>
  <si>
    <t>Sub Ledger Type</t>
  </si>
  <si>
    <t>Sub Ledger ID</t>
  </si>
  <si>
    <t>Posting Date</t>
  </si>
  <si>
    <t>Ref Number</t>
  </si>
  <si>
    <t>Descriptions</t>
  </si>
  <si>
    <t>Company Currency</t>
  </si>
  <si>
    <t>D</t>
  </si>
  <si>
    <t>C</t>
  </si>
  <si>
    <t>Saldo</t>
  </si>
  <si>
    <t>Item Descriptions</t>
  </si>
  <si>
    <t>Customer</t>
  </si>
  <si>
    <t>PT. LOTTERIA INDONESIA</t>
  </si>
  <si>
    <t>04/01/2024</t>
  </si>
  <si>
    <t>00013815</t>
  </si>
  <si>
    <t>Penerimaan Pendapatan</t>
  </si>
  <si>
    <t>00013822</t>
  </si>
  <si>
    <t>PT. QUINDOFOOD</t>
  </si>
  <si>
    <t>16/01/2024</t>
  </si>
  <si>
    <t>00013823</t>
  </si>
  <si>
    <t>00013816</t>
  </si>
  <si>
    <t>PT. BIRU SAMUDERA PERKASA</t>
  </si>
  <si>
    <t>25/01/2024</t>
  </si>
  <si>
    <t>00013817</t>
  </si>
  <si>
    <t>00013824</t>
  </si>
  <si>
    <t>30/01/2024</t>
  </si>
  <si>
    <t>00013793</t>
  </si>
  <si>
    <t>fg</t>
  </si>
  <si>
    <t>Saldo Awal</t>
  </si>
  <si>
    <t>Saldo Akhir</t>
  </si>
  <si>
    <t>Grand Total Saldo Akhir</t>
  </si>
  <si>
    <t>2-2110 - Hutang Operasional</t>
  </si>
  <si>
    <t>00013791</t>
  </si>
  <si>
    <t>c</t>
  </si>
  <si>
    <t>00013799</t>
  </si>
  <si>
    <t>opq</t>
  </si>
  <si>
    <t>00013795</t>
  </si>
  <si>
    <t>00013796</t>
  </si>
  <si>
    <t>Vendor</t>
  </si>
  <si>
    <t>PT Global</t>
  </si>
  <si>
    <t>PT My Rep</t>
  </si>
  <si>
    <t>00013780</t>
  </si>
  <si>
    <t>t</t>
  </si>
  <si>
    <t>d</t>
  </si>
  <si>
    <t>w</t>
  </si>
  <si>
    <t>opr</t>
  </si>
  <si>
    <t>23/01/2024</t>
  </si>
  <si>
    <t>27/01/2024</t>
  </si>
  <si>
    <t>13/01/2024</t>
  </si>
  <si>
    <t>15/01/2024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</si>
</sst>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0409]#,##0.00;\(#,##0.00\)"/>
  </numFmts>
  <fonts count="6">
    <font>
      <sz val="11"/>
      <color rgb="FF000000"/>
      <name val="Calibri"/>
      <family val="2"/>
      <scheme val="minor"/>
    </font>
    <font>
      <sz val="11"/>
      <name val="Calibri"/>
    </font>
    <font>
      <b/>
      <sz val="18"/>
      <color rgb="FF000000"/>
      <name val="Calibri"/>
    </font>
    <font>
      <b/>
      <sz val="10"/>
      <color rgb="FF000000"/>
      <name val="Calibri"/>
    </font>
    <font>
      <b/>
      <sz val="10"/>
      <color rgb="FFFFFFFF"/>
      <name val="Calibri"/>
    </font>
    <font>
      <sz val="10"/>
      <color rgb="FF000000"/>
      <name val="Calibri"/>
    </font>
  </fonts>
  <fills count="6">
    <fill>
      <patternFill patternType="none"/>
    </fill>
    <fill>
      <patternFill patternType="gray125"/>
    </fill>
    <fill>
      <patternFill patternType="solid">
        <fgColor rgb="FF6E9ECA"/>
        <bgColor rgb="FF6E9ECA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</borders>
  <cellStyleXfs count="1">
    <xf numFmtId="0" fontId="0" fillId="0" borderId="0"/>
  </cellStyleXfs>
  <cellXfs count="33">
    <xf numFmtId="0" fontId="1" fillId="0" borderId="0" xfId="0" applyFont="1" applyFill="1" applyBorder="1"/>
    <xf numFmtId="0" fontId="3" fillId="0" borderId="0" xfId="0" applyNumberFormat="1" applyFont="1" applyFill="1" applyBorder="1" applyAlignment="1">
      <alignment horizontal="right" vertical="top" wrapText="1" readingOrder="1"/>
    </xf>
    <xf numFmtId="0" fontId="4" fillId="2" borderId="1" xfId="0" applyNumberFormat="1" applyFont="1" applyFill="1" applyBorder="1" applyAlignment="1">
      <alignment horizontal="center" vertical="top" wrapText="1" readingOrder="1"/>
    </xf>
    <xf numFmtId="0" fontId="5" fillId="0" borderId="1" xfId="0" applyNumberFormat="1" applyFont="1" applyFill="1" applyBorder="1" applyAlignment="1">
      <alignment horizontal="center" vertical="top" wrapText="1" readingOrder="1"/>
    </xf>
    <xf numFmtId="0" fontId="5" fillId="0" borderId="1" xfId="0" applyNumberFormat="1" applyFont="1" applyFill="1" applyBorder="1" applyAlignment="1">
      <alignment horizontal="left" vertical="top" wrapText="1" readingOrder="1"/>
    </xf>
    <xf numFmtId="164" fontId="5" fillId="0" borderId="1" xfId="0" applyNumberFormat="1" applyFont="1" applyFill="1" applyBorder="1" applyAlignment="1">
      <alignment horizontal="right" vertical="top" wrapText="1" readingOrder="1"/>
    </xf>
    <xf numFmtId="0" fontId="5" fillId="0" borderId="0" xfId="0" applyNumberFormat="1" applyFont="1" applyFill="1" applyBorder="1" applyAlignment="1">
      <alignment vertical="top" wrapText="1" readingOrder="1"/>
    </xf>
    <xf numFmtId="0" fontId="2" fillId="0" borderId="0" xfId="0" applyNumberFormat="1" applyFont="1" applyFill="1" applyBorder="1" applyAlignment="1">
      <alignment horizontal="center" vertical="top" wrapText="1" readingOrder="1"/>
    </xf>
    <xf numFmtId="0" fontId="1" fillId="0" borderId="0" xfId="0" applyFont="1" applyFill="1" applyBorder="1"/>
    <xf numFmtId="0" fontId="3" fillId="0" borderId="0" xfId="0" applyNumberFormat="1" applyFont="1" applyFill="1" applyBorder="1" applyAlignment="1">
      <alignment vertical="top" wrapText="1" readingOrder="1"/>
    </xf>
    <xf numFmtId="0" fontId="4" fillId="0" borderId="1" xfId="0" applyNumberFormat="1" applyFont="1" applyFill="1" applyBorder="1" applyAlignment="1">
      <alignment horizontal="center" vertical="top" wrapText="1" readingOrder="1"/>
    </xf>
    <xf numFmtId="0" fontId="1" fillId="0" borderId="0" xfId="0" applyFont="1" applyFill="1" applyBorder="1"/>
    <xf numFmtId="0" fontId="5" fillId="0" borderId="1" xfId="0" applyNumberFormat="1" applyFont="1" applyFill="1" applyBorder="1" applyAlignment="1">
      <alignment horizontal="center" vertical="top" wrapText="1" readingOrder="1"/>
    </xf>
    <xf numFmtId="0" fontId="5" fillId="0" borderId="1" xfId="0" applyNumberFormat="1" applyFont="1" applyFill="1" applyBorder="1" applyAlignment="1">
      <alignment horizontal="left" vertical="top" wrapText="1" readingOrder="1"/>
    </xf>
    <xf numFmtId="164" fontId="5" fillId="0" borderId="1" xfId="0" applyNumberFormat="1" applyFont="1" applyFill="1" applyBorder="1" applyAlignment="1">
      <alignment horizontal="right" vertical="top" wrapText="1" readingOrder="1"/>
    </xf>
    <xf numFmtId="0" fontId="5" fillId="3" borderId="1" xfId="0" applyNumberFormat="1" applyFont="1" applyFill="1" applyBorder="1" applyAlignment="1">
      <alignment horizontal="left" vertical="top" wrapText="1" readingOrder="1"/>
    </xf>
    <xf numFmtId="0" fontId="5" fillId="3" borderId="1" xfId="0" applyNumberFormat="1" applyFont="1" applyFill="1" applyBorder="1" applyAlignment="1">
      <alignment horizontal="center" vertical="top" wrapText="1" readingOrder="1"/>
    </xf>
    <xf numFmtId="164" fontId="5" fillId="3" borderId="1" xfId="0" applyNumberFormat="1" applyFont="1" applyFill="1" applyBorder="1" applyAlignment="1">
      <alignment horizontal="right" vertical="top" wrapText="1" readingOrder="1"/>
    </xf>
    <xf numFmtId="0" fontId="5" fillId="4" borderId="1" xfId="0" applyNumberFormat="1" applyFont="1" applyFill="1" applyBorder="1" applyAlignment="1">
      <alignment horizontal="left" vertical="top" wrapText="1" readingOrder="1"/>
    </xf>
    <xf numFmtId="0" fontId="5" fillId="4" borderId="1" xfId="0" applyNumberFormat="1" applyFont="1" applyFill="1" applyBorder="1" applyAlignment="1">
      <alignment horizontal="center" vertical="top" wrapText="1" readingOrder="1"/>
    </xf>
    <xf numFmtId="164" fontId="5" fillId="4" borderId="1" xfId="0" applyNumberFormat="1" applyFont="1" applyFill="1" applyBorder="1" applyAlignment="1">
      <alignment horizontal="right" vertical="top" wrapText="1" readingOrder="1"/>
    </xf>
    <xf numFmtId="0" fontId="5" fillId="5" borderId="1" xfId="0" applyNumberFormat="1" applyFont="1" applyFill="1" applyBorder="1" applyAlignment="1">
      <alignment horizontal="left" vertical="top" wrapText="1" readingOrder="1"/>
    </xf>
    <xf numFmtId="0" fontId="5" fillId="5" borderId="1" xfId="0" applyNumberFormat="1" applyFont="1" applyFill="1" applyBorder="1" applyAlignment="1">
      <alignment horizontal="center" vertical="top" wrapText="1" readingOrder="1"/>
    </xf>
    <xf numFmtId="164" fontId="5" fillId="5" borderId="1" xfId="0" applyNumberFormat="1" applyFont="1" applyFill="1" applyBorder="1" applyAlignment="1">
      <alignment horizontal="right" vertical="top" wrapText="1" readingOrder="1"/>
    </xf>
    <xf numFmtId="39" fontId="1" fillId="0" borderId="0" xfId="0" applyNumberFormat="1" applyFont="1" applyFill="1" applyBorder="1"/>
    <xf numFmtId="0" fontId="5" fillId="0" borderId="1" xfId="0" quotePrefix="1" applyNumberFormat="1" applyFont="1" applyFill="1" applyBorder="1" applyAlignment="1">
      <alignment horizontal="center" vertical="top" wrapText="1" readingOrder="1"/>
    </xf>
    <xf numFmtId="0" fontId="1" fillId="0" borderId="0" xfId="0" applyFont="1" applyFill="1" applyBorder="1"/>
    <xf numFmtId="0" fontId="3" fillId="0" borderId="0" xfId="0" applyNumberFormat="1" applyFont="1" applyFill="1" applyBorder="1" applyAlignment="1">
      <alignment horizontal="right" vertical="top" wrapText="1" readingOrder="1"/>
    </xf>
    <xf numFmtId="0" fontId="4" fillId="2" borderId="1" xfId="0" applyNumberFormat="1" applyFont="1" applyFill="1" applyBorder="1" applyAlignment="1">
      <alignment horizontal="center" vertical="top" wrapText="1" readingOrder="1"/>
    </xf>
    <xf numFmtId="0" fontId="5" fillId="0" borderId="1" xfId="0" applyNumberFormat="1" applyFont="1" applyFill="1" applyBorder="1" applyAlignment="1">
      <alignment horizontal="center" vertical="top" wrapText="1" readingOrder="1"/>
    </xf>
    <xf numFmtId="0" fontId="5" fillId="0" borderId="1" xfId="0" applyNumberFormat="1" applyFont="1" applyFill="1" applyBorder="1" applyAlignment="1">
      <alignment horizontal="left" vertical="top" wrapText="1" readingOrder="1"/>
    </xf>
    <xf numFmtId="164" fontId="5" fillId="0" borderId="1" xfId="0" applyNumberFormat="1" applyFont="1" applyFill="1" applyBorder="1" applyAlignment="1">
      <alignment horizontal="right" vertical="top" wrapText="1" readingOrder="1"/>
    </xf>
    <xf numFmtId="14" fontId="5" fillId="0" borderId="1" xfId="0" applyNumberFormat="1" applyFont="1" applyFill="1" applyBorder="1" applyAlignment="1">
      <alignment horizontal="center" vertical="top" wrapText="1" readingOrder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6E9ECA"/>
      <rgbColor rgb="00FFFFFF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9"/>
  <sheetViews>
    <sheetView showGridLines="0" tabSelected="1" topLeftCell="A22" zoomScale="80" zoomScaleNormal="80" workbookViewId="0">
      <selection activeCell="F35" sqref="F35"/>
    </sheetView>
  </sheetViews>
  <sheetFormatPr defaultRowHeight="14.5"/>
  <cols>
    <col min="1" max="1" width="1" customWidth="1"/>
    <col min="2" max="2" width="15.453125" customWidth="1"/>
    <col min="3" max="3" width="27.08984375" customWidth="1"/>
    <col min="4" max="4" width="13" customWidth="1"/>
    <col min="5" max="5" width="11.54296875" customWidth="1"/>
    <col min="6" max="6" width="45.26953125" customWidth="1"/>
    <col min="7" max="7" width="21.36328125" customWidth="1"/>
    <col min="8" max="8" width="15.54296875" customWidth="1"/>
    <col min="9" max="9" width="15.453125" customWidth="1"/>
    <col min="10" max="10" width="17.26953125" customWidth="1"/>
    <col min="11" max="11" width="47.08984375" customWidth="1"/>
    <col min="12" max="12" width="0" hidden="1" customWidth="1"/>
  </cols>
  <sheetData>
    <row r="1" spans="2:11" ht="2" customHeight="1"/>
    <row r="2" spans="2:11" ht="25.9" customHeight="1">
      <c r="B2" s="7" t="s">
        <v>0</v>
      </c>
      <c r="C2" s="8"/>
      <c r="D2" s="8"/>
      <c r="E2" s="8"/>
      <c r="F2" s="8"/>
      <c r="G2" s="8"/>
      <c r="H2" s="8"/>
      <c r="I2" s="8"/>
      <c r="J2" s="8"/>
    </row>
    <row r="3" spans="2:11" ht="5" customHeight="1"/>
    <row r="4" spans="2:11">
      <c r="B4" s="9" t="s">
        <v>1</v>
      </c>
      <c r="C4" s="8"/>
      <c r="D4" s="8"/>
      <c r="E4" s="8"/>
      <c r="F4" s="8"/>
      <c r="G4" s="8"/>
      <c r="H4" s="8"/>
      <c r="I4" s="8"/>
      <c r="J4" s="1" t="s">
        <v>2</v>
      </c>
      <c r="K4" s="1" t="s">
        <v>3</v>
      </c>
    </row>
    <row r="5" spans="2:11">
      <c r="B5" s="2" t="s">
        <v>4</v>
      </c>
      <c r="C5" s="2" t="s">
        <v>5</v>
      </c>
      <c r="D5" s="2" t="s">
        <v>6</v>
      </c>
      <c r="E5" s="2" t="s">
        <v>7</v>
      </c>
      <c r="F5" s="2" t="s">
        <v>8</v>
      </c>
      <c r="G5" s="2" t="s">
        <v>9</v>
      </c>
      <c r="H5" s="2" t="s">
        <v>10</v>
      </c>
      <c r="I5" s="2" t="s">
        <v>11</v>
      </c>
      <c r="J5" s="2" t="s">
        <v>12</v>
      </c>
      <c r="K5" s="2" t="s">
        <v>13</v>
      </c>
    </row>
    <row r="6" spans="2:11" s="11" customFormat="1">
      <c r="B6" s="10"/>
      <c r="C6" s="10"/>
      <c r="D6" s="10"/>
      <c r="E6" s="10"/>
      <c r="F6" s="15" t="s">
        <v>31</v>
      </c>
      <c r="G6" s="16" t="s">
        <v>2</v>
      </c>
      <c r="H6" s="17">
        <v>0</v>
      </c>
      <c r="I6" s="17">
        <v>0</v>
      </c>
      <c r="J6" s="17">
        <f>J8+J13+J18+J23</f>
        <v>40000000</v>
      </c>
      <c r="K6" s="10"/>
    </row>
    <row r="7" spans="2:11" s="11" customFormat="1">
      <c r="B7" s="10"/>
      <c r="C7" s="10"/>
      <c r="D7" s="10"/>
      <c r="E7" s="10"/>
      <c r="F7" s="10"/>
      <c r="G7" s="10"/>
      <c r="H7" s="10"/>
      <c r="I7" s="10"/>
      <c r="J7" s="10"/>
      <c r="K7" s="10"/>
    </row>
    <row r="8" spans="2:11" s="11" customFormat="1">
      <c r="B8" s="10"/>
      <c r="C8" s="10"/>
      <c r="D8" s="10"/>
      <c r="E8" s="10"/>
      <c r="F8" s="21" t="s">
        <v>31</v>
      </c>
      <c r="G8" s="22" t="s">
        <v>2</v>
      </c>
      <c r="H8" s="23">
        <v>0</v>
      </c>
      <c r="I8" s="23">
        <v>0</v>
      </c>
      <c r="J8" s="23">
        <v>10000000</v>
      </c>
      <c r="K8" s="10"/>
    </row>
    <row r="9" spans="2:11">
      <c r="B9" s="3" t="s">
        <v>14</v>
      </c>
      <c r="C9" s="4" t="s">
        <v>15</v>
      </c>
      <c r="D9" s="3" t="s">
        <v>16</v>
      </c>
      <c r="E9" s="3" t="s">
        <v>17</v>
      </c>
      <c r="F9" s="4" t="s">
        <v>18</v>
      </c>
      <c r="G9" s="3" t="s">
        <v>2</v>
      </c>
      <c r="H9" s="5">
        <v>20000000</v>
      </c>
      <c r="I9" s="5">
        <v>0</v>
      </c>
      <c r="J9" s="5">
        <v>0</v>
      </c>
      <c r="K9" s="4" t="s">
        <v>18</v>
      </c>
    </row>
    <row r="10" spans="2:11">
      <c r="B10" s="3" t="s">
        <v>14</v>
      </c>
      <c r="C10" s="4" t="s">
        <v>15</v>
      </c>
      <c r="D10" s="3" t="s">
        <v>16</v>
      </c>
      <c r="E10" s="3" t="s">
        <v>19</v>
      </c>
      <c r="F10" s="4" t="s">
        <v>18</v>
      </c>
      <c r="G10" s="3" t="s">
        <v>2</v>
      </c>
      <c r="H10" s="5">
        <v>0</v>
      </c>
      <c r="I10" s="5">
        <v>20000000</v>
      </c>
      <c r="J10" s="5">
        <v>0</v>
      </c>
      <c r="K10" s="4" t="s">
        <v>18</v>
      </c>
    </row>
    <row r="11" spans="2:11" s="11" customFormat="1">
      <c r="B11" s="12"/>
      <c r="C11" s="13"/>
      <c r="D11" s="12"/>
      <c r="E11" s="12"/>
      <c r="F11" s="18" t="s">
        <v>32</v>
      </c>
      <c r="G11" s="19"/>
      <c r="H11" s="20">
        <f>SUM(H9:H10)</f>
        <v>20000000</v>
      </c>
      <c r="I11" s="20">
        <f>SUM(I9:I10)</f>
        <v>20000000</v>
      </c>
      <c r="J11" s="20">
        <f>J8+H11-I11</f>
        <v>10000000</v>
      </c>
      <c r="K11" s="13"/>
    </row>
    <row r="12" spans="2:11" s="11" customFormat="1" ht="4.5" customHeight="1">
      <c r="B12" s="12"/>
      <c r="C12" s="13"/>
      <c r="D12" s="12"/>
      <c r="E12" s="12"/>
      <c r="F12" s="13"/>
      <c r="G12" s="12"/>
      <c r="H12" s="14"/>
      <c r="I12" s="14"/>
      <c r="J12" s="14"/>
      <c r="K12" s="13"/>
    </row>
    <row r="13" spans="2:11" s="11" customFormat="1">
      <c r="B13" s="10"/>
      <c r="C13" s="10"/>
      <c r="D13" s="10"/>
      <c r="E13" s="10"/>
      <c r="F13" s="21" t="s">
        <v>31</v>
      </c>
      <c r="G13" s="22" t="s">
        <v>2</v>
      </c>
      <c r="H13" s="23">
        <v>0</v>
      </c>
      <c r="I13" s="23">
        <v>0</v>
      </c>
      <c r="J13" s="23">
        <v>10000000</v>
      </c>
      <c r="K13" s="10"/>
    </row>
    <row r="14" spans="2:11">
      <c r="B14" s="3" t="s">
        <v>14</v>
      </c>
      <c r="C14" s="4" t="s">
        <v>20</v>
      </c>
      <c r="D14" s="3" t="s">
        <v>21</v>
      </c>
      <c r="E14" s="3" t="s">
        <v>22</v>
      </c>
      <c r="F14" s="4" t="s">
        <v>18</v>
      </c>
      <c r="G14" s="3" t="s">
        <v>2</v>
      </c>
      <c r="H14" s="5">
        <v>0</v>
      </c>
      <c r="I14" s="5">
        <v>10000000</v>
      </c>
      <c r="J14" s="5">
        <v>0</v>
      </c>
      <c r="K14" s="4" t="s">
        <v>18</v>
      </c>
    </row>
    <row r="15" spans="2:11">
      <c r="B15" s="3" t="s">
        <v>14</v>
      </c>
      <c r="C15" s="4" t="s">
        <v>20</v>
      </c>
      <c r="D15" s="3" t="s">
        <v>21</v>
      </c>
      <c r="E15" s="3" t="s">
        <v>23</v>
      </c>
      <c r="F15" s="4" t="s">
        <v>18</v>
      </c>
      <c r="G15" s="3" t="s">
        <v>2</v>
      </c>
      <c r="H15" s="5">
        <v>10000000</v>
      </c>
      <c r="I15" s="5">
        <v>0</v>
      </c>
      <c r="J15" s="5">
        <v>0</v>
      </c>
      <c r="K15" s="4" t="s">
        <v>18</v>
      </c>
    </row>
    <row r="16" spans="2:11" s="11" customFormat="1">
      <c r="B16" s="12"/>
      <c r="C16" s="13"/>
      <c r="D16" s="12"/>
      <c r="E16" s="12"/>
      <c r="F16" s="18" t="s">
        <v>32</v>
      </c>
      <c r="G16" s="19"/>
      <c r="H16" s="20">
        <f>SUM(H14:H15)</f>
        <v>10000000</v>
      </c>
      <c r="I16" s="20">
        <f>SUM(I14:I15)</f>
        <v>10000000</v>
      </c>
      <c r="J16" s="20">
        <f>J13+H16-I16</f>
        <v>10000000</v>
      </c>
      <c r="K16" s="13"/>
    </row>
    <row r="17" spans="1:11" s="11" customFormat="1" ht="4.5" customHeight="1">
      <c r="B17" s="12"/>
      <c r="C17" s="13"/>
      <c r="D17" s="12"/>
      <c r="E17" s="12"/>
      <c r="F17" s="13"/>
      <c r="G17" s="12"/>
      <c r="H17" s="14"/>
      <c r="I17" s="14"/>
      <c r="J17" s="14"/>
      <c r="K17" s="13"/>
    </row>
    <row r="18" spans="1:11" s="11" customFormat="1">
      <c r="B18" s="10"/>
      <c r="C18" s="10"/>
      <c r="D18" s="10"/>
      <c r="E18" s="10"/>
      <c r="F18" s="21" t="s">
        <v>31</v>
      </c>
      <c r="G18" s="22" t="s">
        <v>2</v>
      </c>
      <c r="H18" s="23">
        <v>0</v>
      </c>
      <c r="I18" s="23">
        <v>0</v>
      </c>
      <c r="J18" s="23">
        <v>10000000</v>
      </c>
      <c r="K18" s="10"/>
    </row>
    <row r="19" spans="1:11">
      <c r="B19" s="3" t="s">
        <v>14</v>
      </c>
      <c r="C19" s="4" t="s">
        <v>24</v>
      </c>
      <c r="D19" s="3" t="s">
        <v>25</v>
      </c>
      <c r="E19" s="3" t="s">
        <v>26</v>
      </c>
      <c r="F19" s="4" t="s">
        <v>18</v>
      </c>
      <c r="G19" s="3" t="s">
        <v>2</v>
      </c>
      <c r="H19" s="5">
        <v>15000000</v>
      </c>
      <c r="I19" s="5">
        <v>0</v>
      </c>
      <c r="J19" s="5">
        <v>0</v>
      </c>
      <c r="K19" s="4" t="s">
        <v>18</v>
      </c>
    </row>
    <row r="20" spans="1:11">
      <c r="B20" s="3" t="s">
        <v>14</v>
      </c>
      <c r="C20" s="4" t="s">
        <v>24</v>
      </c>
      <c r="D20" s="3" t="s">
        <v>25</v>
      </c>
      <c r="E20" s="3" t="s">
        <v>27</v>
      </c>
      <c r="F20" s="4" t="s">
        <v>18</v>
      </c>
      <c r="G20" s="3" t="s">
        <v>2</v>
      </c>
      <c r="H20" s="5">
        <v>0</v>
      </c>
      <c r="I20" s="5">
        <v>15000000</v>
      </c>
      <c r="J20" s="5">
        <v>0</v>
      </c>
      <c r="K20" s="4" t="s">
        <v>18</v>
      </c>
    </row>
    <row r="21" spans="1:11" s="11" customFormat="1">
      <c r="B21" s="12"/>
      <c r="C21" s="13"/>
      <c r="D21" s="12"/>
      <c r="E21" s="12"/>
      <c r="F21" s="18" t="s">
        <v>32</v>
      </c>
      <c r="G21" s="19"/>
      <c r="H21" s="20">
        <f>SUM(H19:H20)</f>
        <v>15000000</v>
      </c>
      <c r="I21" s="20">
        <f>SUM(I19:I20)</f>
        <v>15000000</v>
      </c>
      <c r="J21" s="20">
        <f>J18+H21-I21</f>
        <v>10000000</v>
      </c>
      <c r="K21" s="13"/>
    </row>
    <row r="22" spans="1:11" s="11" customFormat="1" ht="4.5" customHeight="1">
      <c r="B22" s="12"/>
      <c r="C22" s="13"/>
      <c r="D22" s="12"/>
      <c r="E22" s="12"/>
      <c r="F22" s="13"/>
      <c r="G22" s="12"/>
      <c r="H22" s="14"/>
      <c r="I22" s="14"/>
      <c r="J22" s="14"/>
      <c r="K22" s="13"/>
    </row>
    <row r="23" spans="1:11" s="11" customFormat="1">
      <c r="B23" s="10"/>
      <c r="C23" s="10"/>
      <c r="D23" s="10"/>
      <c r="E23" s="10"/>
      <c r="F23" s="21" t="s">
        <v>31</v>
      </c>
      <c r="G23" s="22" t="s">
        <v>2</v>
      </c>
      <c r="H23" s="23">
        <v>0</v>
      </c>
      <c r="I23" s="23">
        <v>0</v>
      </c>
      <c r="J23" s="23">
        <v>10000000</v>
      </c>
      <c r="K23" s="10"/>
    </row>
    <row r="24" spans="1:11">
      <c r="B24" s="3"/>
      <c r="C24" s="4"/>
      <c r="D24" s="3" t="s">
        <v>28</v>
      </c>
      <c r="E24" s="3" t="s">
        <v>29</v>
      </c>
      <c r="F24" s="4" t="s">
        <v>30</v>
      </c>
      <c r="G24" s="3" t="s">
        <v>2</v>
      </c>
      <c r="H24" s="5">
        <v>30000000</v>
      </c>
      <c r="I24" s="5">
        <v>0</v>
      </c>
      <c r="J24" s="5">
        <v>0</v>
      </c>
      <c r="K24" s="4" t="s">
        <v>3</v>
      </c>
    </row>
    <row r="25" spans="1:11" s="11" customFormat="1">
      <c r="B25" s="12"/>
      <c r="C25" s="13"/>
      <c r="D25" s="12"/>
      <c r="E25" s="12"/>
      <c r="F25" s="18" t="s">
        <v>32</v>
      </c>
      <c r="G25" s="19"/>
      <c r="H25" s="20">
        <f>SUM(H24)</f>
        <v>30000000</v>
      </c>
      <c r="I25" s="20">
        <f>SUM(I24)</f>
        <v>0</v>
      </c>
      <c r="J25" s="20">
        <f>J23+H25-I25</f>
        <v>40000000</v>
      </c>
      <c r="K25" s="13"/>
    </row>
    <row r="26" spans="1:11">
      <c r="B26" s="6" t="s">
        <v>3</v>
      </c>
      <c r="C26" s="6" t="s">
        <v>3</v>
      </c>
      <c r="D26" s="6" t="s">
        <v>3</v>
      </c>
      <c r="E26" s="6" t="s">
        <v>3</v>
      </c>
      <c r="F26" s="6" t="s">
        <v>3</v>
      </c>
      <c r="G26" s="6" t="s">
        <v>3</v>
      </c>
      <c r="H26" s="6" t="s">
        <v>3</v>
      </c>
      <c r="I26" s="6" t="s">
        <v>3</v>
      </c>
      <c r="J26" s="6" t="s">
        <v>3</v>
      </c>
      <c r="K26" s="6" t="s">
        <v>3</v>
      </c>
    </row>
    <row r="27" spans="1:11" s="11" customFormat="1">
      <c r="B27" s="12"/>
      <c r="C27" s="13"/>
      <c r="D27" s="12"/>
      <c r="E27" s="12"/>
      <c r="F27" s="15" t="s">
        <v>33</v>
      </c>
      <c r="G27" s="16"/>
      <c r="H27" s="17">
        <f>H6+H11+H16+H21+H25</f>
        <v>75000000</v>
      </c>
      <c r="I27" s="17">
        <f>I6+I11+I16+I21+I25</f>
        <v>45000000</v>
      </c>
      <c r="J27" s="17">
        <f>J6+H27-I27</f>
        <v>70000000</v>
      </c>
      <c r="K27" s="13"/>
    </row>
    <row r="29" spans="1:11">
      <c r="J29" s="24"/>
    </row>
    <row r="30" spans="1:11">
      <c r="A30" s="11"/>
      <c r="B30" s="9" t="s">
        <v>34</v>
      </c>
      <c r="C30" s="8"/>
      <c r="D30" s="8"/>
      <c r="E30" s="8"/>
      <c r="F30" s="8"/>
      <c r="G30" s="8"/>
      <c r="H30" s="8"/>
      <c r="I30" s="8"/>
      <c r="J30" s="27" t="s">
        <v>3</v>
      </c>
      <c r="K30" s="27" t="s">
        <v>3</v>
      </c>
    </row>
    <row r="31" spans="1:11">
      <c r="A31" s="11"/>
      <c r="B31" s="28" t="s">
        <v>4</v>
      </c>
      <c r="C31" s="28" t="s">
        <v>5</v>
      </c>
      <c r="D31" s="28" t="s">
        <v>6</v>
      </c>
      <c r="E31" s="28" t="s">
        <v>7</v>
      </c>
      <c r="F31" s="28" t="s">
        <v>8</v>
      </c>
      <c r="G31" s="28" t="s">
        <v>9</v>
      </c>
      <c r="H31" s="28" t="s">
        <v>10</v>
      </c>
      <c r="I31" s="28" t="s">
        <v>11</v>
      </c>
      <c r="J31" s="28" t="s">
        <v>12</v>
      </c>
      <c r="K31" s="28" t="s">
        <v>13</v>
      </c>
    </row>
    <row r="32" spans="1:11">
      <c r="A32" s="11"/>
      <c r="B32" s="29" t="s">
        <v>3</v>
      </c>
      <c r="C32" s="30" t="s">
        <v>3</v>
      </c>
      <c r="D32" s="29" t="s">
        <v>3</v>
      </c>
      <c r="E32" s="29" t="s">
        <v>3</v>
      </c>
      <c r="F32" s="15" t="s">
        <v>31</v>
      </c>
      <c r="G32" s="16" t="s">
        <v>3</v>
      </c>
      <c r="H32" s="17">
        <v>0</v>
      </c>
      <c r="I32" s="17">
        <v>0</v>
      </c>
      <c r="J32" s="17">
        <f>J34+J39+J44</f>
        <v>20000000</v>
      </c>
      <c r="K32" s="30" t="s">
        <v>3</v>
      </c>
    </row>
    <row r="33" spans="1:11" s="26" customFormat="1">
      <c r="B33" s="29"/>
      <c r="C33" s="30"/>
      <c r="D33" s="29"/>
      <c r="E33" s="29"/>
      <c r="F33" s="30"/>
      <c r="G33" s="29"/>
      <c r="H33" s="31"/>
      <c r="I33" s="31"/>
      <c r="J33" s="31"/>
      <c r="K33" s="30"/>
    </row>
    <row r="34" spans="1:11" s="26" customFormat="1">
      <c r="B34" s="29"/>
      <c r="C34" s="30"/>
      <c r="D34" s="29"/>
      <c r="E34" s="29"/>
      <c r="F34" s="21" t="s">
        <v>31</v>
      </c>
      <c r="G34" s="22" t="s">
        <v>3</v>
      </c>
      <c r="H34" s="23">
        <v>0</v>
      </c>
      <c r="I34" s="23">
        <v>0</v>
      </c>
      <c r="J34" s="23">
        <v>10000000</v>
      </c>
      <c r="K34" s="30"/>
    </row>
    <row r="35" spans="1:11">
      <c r="A35" s="11"/>
      <c r="B35" s="29" t="s">
        <v>41</v>
      </c>
      <c r="C35" s="30" t="s">
        <v>42</v>
      </c>
      <c r="D35" s="32">
        <v>45352</v>
      </c>
      <c r="E35" s="29" t="s">
        <v>35</v>
      </c>
      <c r="F35" s="30" t="s">
        <v>47</v>
      </c>
      <c r="G35" s="29" t="s">
        <v>2</v>
      </c>
      <c r="H35" s="31">
        <v>0</v>
      </c>
      <c r="I35" s="31">
        <v>50000000</v>
      </c>
      <c r="J35" s="31">
        <v>0</v>
      </c>
      <c r="K35" s="30" t="s">
        <v>3</v>
      </c>
    </row>
    <row r="36" spans="1:11">
      <c r="A36" s="11"/>
      <c r="B36" s="29" t="s">
        <v>41</v>
      </c>
      <c r="C36" s="30" t="s">
        <v>42</v>
      </c>
      <c r="D36" s="29" t="s">
        <v>51</v>
      </c>
      <c r="E36" s="29" t="s">
        <v>37</v>
      </c>
      <c r="F36" s="30" t="s">
        <v>38</v>
      </c>
      <c r="G36" s="29" t="s">
        <v>2</v>
      </c>
      <c r="H36" s="31">
        <v>50000000</v>
      </c>
      <c r="I36" s="31">
        <v>0</v>
      </c>
      <c r="J36" s="31">
        <v>0</v>
      </c>
      <c r="K36" s="30" t="s">
        <v>3</v>
      </c>
    </row>
    <row r="37" spans="1:11">
      <c r="A37" s="11"/>
      <c r="B37" s="29" t="s">
        <v>3</v>
      </c>
      <c r="C37" s="30" t="s">
        <v>3</v>
      </c>
      <c r="D37" s="29" t="s">
        <v>3</v>
      </c>
      <c r="E37" s="29" t="s">
        <v>3</v>
      </c>
      <c r="F37" s="18" t="s">
        <v>32</v>
      </c>
      <c r="G37" s="19" t="s">
        <v>3</v>
      </c>
      <c r="H37" s="20">
        <f>SUM(H35:H36)</f>
        <v>50000000</v>
      </c>
      <c r="I37" s="20">
        <f>SUM(I35:I36)</f>
        <v>50000000</v>
      </c>
      <c r="J37" s="20">
        <f>J34+I37-H37</f>
        <v>10000000</v>
      </c>
      <c r="K37" s="30" t="s">
        <v>3</v>
      </c>
    </row>
    <row r="38" spans="1:11" s="26" customFormat="1" ht="4.5" customHeight="1">
      <c r="B38" s="29"/>
      <c r="C38" s="30"/>
      <c r="D38" s="29"/>
      <c r="E38" s="29"/>
      <c r="F38" s="30"/>
      <c r="G38" s="29"/>
      <c r="H38" s="31"/>
      <c r="I38" s="31"/>
      <c r="J38" s="31"/>
      <c r="K38" s="30"/>
    </row>
    <row r="39" spans="1:11" s="26" customFormat="1">
      <c r="B39" s="29"/>
      <c r="C39" s="30"/>
      <c r="D39" s="29"/>
      <c r="E39" s="29"/>
      <c r="F39" s="21" t="s">
        <v>31</v>
      </c>
      <c r="G39" s="22" t="s">
        <v>3</v>
      </c>
      <c r="H39" s="23">
        <v>0</v>
      </c>
      <c r="I39" s="23">
        <v>0</v>
      </c>
      <c r="J39" s="23">
        <v>5000000</v>
      </c>
      <c r="K39" s="30"/>
    </row>
    <row r="40" spans="1:11" s="26" customFormat="1">
      <c r="B40" s="29" t="s">
        <v>41</v>
      </c>
      <c r="C40" s="30" t="s">
        <v>43</v>
      </c>
      <c r="D40" s="32">
        <v>45474</v>
      </c>
      <c r="E40" s="25" t="s">
        <v>39</v>
      </c>
      <c r="F40" s="30" t="s">
        <v>46</v>
      </c>
      <c r="G40" s="29" t="s">
        <v>2</v>
      </c>
      <c r="H40" s="31">
        <v>0</v>
      </c>
      <c r="I40" s="31">
        <v>30000000</v>
      </c>
      <c r="J40" s="31">
        <v>0</v>
      </c>
      <c r="K40" s="30" t="s">
        <v>3</v>
      </c>
    </row>
    <row r="41" spans="1:11" s="26" customFormat="1">
      <c r="B41" s="29" t="s">
        <v>41</v>
      </c>
      <c r="C41" s="30" t="s">
        <v>43</v>
      </c>
      <c r="D41" s="29" t="s">
        <v>52</v>
      </c>
      <c r="E41" s="25" t="s">
        <v>40</v>
      </c>
      <c r="F41" s="30" t="s">
        <v>48</v>
      </c>
      <c r="G41" s="29" t="s">
        <v>2</v>
      </c>
      <c r="H41" s="31">
        <v>30000000</v>
      </c>
      <c r="I41" s="31">
        <v>0</v>
      </c>
      <c r="J41" s="31">
        <v>0</v>
      </c>
      <c r="K41" s="30" t="s">
        <v>3</v>
      </c>
    </row>
    <row r="42" spans="1:11" s="26" customFormat="1">
      <c r="B42" s="29" t="s">
        <v>3</v>
      </c>
      <c r="C42" s="30" t="s">
        <v>3</v>
      </c>
      <c r="D42" s="29" t="s">
        <v>3</v>
      </c>
      <c r="E42" s="29" t="s">
        <v>3</v>
      </c>
      <c r="F42" s="18" t="s">
        <v>32</v>
      </c>
      <c r="G42" s="19" t="s">
        <v>3</v>
      </c>
      <c r="H42" s="20">
        <f>SUM(H40:H41)</f>
        <v>30000000</v>
      </c>
      <c r="I42" s="20">
        <f>SUM(I40:I41)</f>
        <v>30000000</v>
      </c>
      <c r="J42" s="20">
        <f>J39+I42-H42</f>
        <v>5000000</v>
      </c>
      <c r="K42" s="30" t="s">
        <v>3</v>
      </c>
    </row>
    <row r="43" spans="1:11" s="26" customFormat="1" ht="4.5" customHeight="1">
      <c r="B43" s="29"/>
      <c r="C43" s="30"/>
      <c r="D43" s="29"/>
      <c r="E43" s="29"/>
      <c r="F43" s="30"/>
      <c r="G43" s="29"/>
      <c r="H43" s="31"/>
      <c r="I43" s="31"/>
      <c r="J43" s="31"/>
      <c r="K43" s="30"/>
    </row>
    <row r="44" spans="1:11" s="26" customFormat="1">
      <c r="B44" s="29"/>
      <c r="C44" s="30"/>
      <c r="D44" s="29"/>
      <c r="E44" s="29"/>
      <c r="F44" s="21" t="s">
        <v>31</v>
      </c>
      <c r="G44" s="22" t="s">
        <v>3</v>
      </c>
      <c r="H44" s="23">
        <v>0</v>
      </c>
      <c r="I44" s="23">
        <v>0</v>
      </c>
      <c r="J44" s="23">
        <v>5000000</v>
      </c>
      <c r="K44" s="30"/>
    </row>
    <row r="45" spans="1:11" s="26" customFormat="1">
      <c r="B45" s="29"/>
      <c r="C45" s="30"/>
      <c r="D45" s="29" t="s">
        <v>49</v>
      </c>
      <c r="E45" s="25" t="s">
        <v>44</v>
      </c>
      <c r="F45" s="30" t="s">
        <v>36</v>
      </c>
      <c r="G45" s="29" t="s">
        <v>2</v>
      </c>
      <c r="H45" s="31">
        <v>0</v>
      </c>
      <c r="I45" s="31">
        <v>35000000</v>
      </c>
      <c r="J45" s="31">
        <v>0</v>
      </c>
      <c r="K45" s="30" t="s">
        <v>3</v>
      </c>
    </row>
    <row r="46" spans="1:11" s="26" customFormat="1">
      <c r="B46" s="29"/>
      <c r="C46" s="30"/>
      <c r="D46" s="29" t="s">
        <v>50</v>
      </c>
      <c r="E46" s="25" t="s">
        <v>44</v>
      </c>
      <c r="F46" s="30" t="s">
        <v>45</v>
      </c>
      <c r="G46" s="29" t="s">
        <v>2</v>
      </c>
      <c r="H46" s="31">
        <v>65000000</v>
      </c>
      <c r="I46" s="31">
        <v>0</v>
      </c>
      <c r="J46" s="31">
        <v>0</v>
      </c>
      <c r="K46" s="30" t="s">
        <v>3</v>
      </c>
    </row>
    <row r="47" spans="1:11" s="26" customFormat="1">
      <c r="B47" s="29" t="s">
        <v>3</v>
      </c>
      <c r="C47" s="30" t="s">
        <v>3</v>
      </c>
      <c r="D47" s="29" t="s">
        <v>3</v>
      </c>
      <c r="E47" s="29" t="s">
        <v>3</v>
      </c>
      <c r="F47" s="18" t="s">
        <v>32</v>
      </c>
      <c r="G47" s="19" t="s">
        <v>3</v>
      </c>
      <c r="H47" s="20">
        <f>SUM(H45:H46)</f>
        <v>65000000</v>
      </c>
      <c r="I47" s="20">
        <f>SUM(I45:I46)</f>
        <v>35000000</v>
      </c>
      <c r="J47" s="20">
        <f>J44+I47-H47</f>
        <v>-25000000</v>
      </c>
      <c r="K47" s="30" t="s">
        <v>3</v>
      </c>
    </row>
    <row r="49" spans="2:11" s="26" customFormat="1">
      <c r="B49" s="29"/>
      <c r="C49" s="30"/>
      <c r="D49" s="29"/>
      <c r="E49" s="29"/>
      <c r="F49" s="15" t="s">
        <v>33</v>
      </c>
      <c r="G49" s="16"/>
      <c r="H49" s="17">
        <f>H28+H33+H38+H43+H47</f>
        <v>65000000</v>
      </c>
      <c r="I49" s="17">
        <f>I28+I33+I38+I43+I47</f>
        <v>35000000</v>
      </c>
      <c r="J49" s="17">
        <f>J32+I49-H49</f>
        <v>-10000000</v>
      </c>
      <c r="K49" s="30"/>
    </row>
  </sheetData>
  <mergeCells count="3">
    <mergeCell ref="B2:J2"/>
    <mergeCell ref="B4:I4"/>
    <mergeCell ref="B30:I30"/>
  </mergeCells>
  <pageMargins left="0.196850393700787" right="0.196850393700787" top="0.39370078740157499" bottom="0.196850393700787" header="0.39370078740157499" footer="0.196850393700787"/>
  <pageSetup paperSize="5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PRPTFIBUKUBESAR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HP</cp:lastModifiedBy>
  <dcterms:created xsi:type="dcterms:W3CDTF">2024-07-12T09:48:06Z</dcterms:created>
  <dcterms:modified xsi:type="dcterms:W3CDTF">2024-07-16T02:27:59Z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