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yan\Log CPO dan PK 2021\0321  (cpo&amp;pk) MAR\"/>
    </mc:Choice>
  </mc:AlternateContent>
  <bookViews>
    <workbookView xWindow="0" yWindow="0" windowWidth="20490" windowHeight="8340" activeTab="2"/>
  </bookViews>
  <sheets>
    <sheet name="T38 MIKHA" sheetId="7" r:id="rId1"/>
    <sheet name="T34 ZAINAL" sheetId="1" r:id="rId2"/>
    <sheet name="Triadi T38" sheetId="9" r:id="rId3"/>
    <sheet name="TOMAS T34" sheetId="8" r:id="rId4"/>
    <sheet name="YULIANUS T34" sheetId="11" r:id="rId5"/>
    <sheet name="Nasir T38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1" l="1"/>
  <c r="P40" i="11"/>
  <c r="P43" i="11" s="1"/>
  <c r="O40" i="11"/>
  <c r="N40" i="11"/>
  <c r="N43" i="11" s="1"/>
  <c r="M40" i="11"/>
  <c r="I43" i="11" s="1"/>
  <c r="E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R43" i="11" l="1"/>
  <c r="Q40" i="10"/>
  <c r="P40" i="10"/>
  <c r="P43" i="10" s="1"/>
  <c r="O40" i="10"/>
  <c r="N40" i="10"/>
  <c r="N43" i="10" s="1"/>
  <c r="M40" i="10"/>
  <c r="I43" i="10" s="1"/>
  <c r="E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R43" i="10" l="1"/>
  <c r="Q40" i="9"/>
  <c r="P40" i="9"/>
  <c r="P43" i="9" s="1"/>
  <c r="O40" i="9"/>
  <c r="N40" i="9"/>
  <c r="N43" i="9" s="1"/>
  <c r="M40" i="9"/>
  <c r="I43" i="9" s="1"/>
  <c r="E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Q40" i="8"/>
  <c r="P40" i="8"/>
  <c r="P43" i="8" s="1"/>
  <c r="O40" i="8"/>
  <c r="N40" i="8"/>
  <c r="N43" i="8" s="1"/>
  <c r="M40" i="8"/>
  <c r="I43" i="8" s="1"/>
  <c r="E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R43" i="9" l="1"/>
  <c r="R43" i="8"/>
  <c r="L38" i="1"/>
  <c r="L37" i="7"/>
  <c r="L22" i="1" l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1" l="1"/>
  <c r="L21" i="1" l="1"/>
  <c r="L9" i="7" l="1"/>
  <c r="L10" i="7"/>
  <c r="L11" i="7"/>
  <c r="L38" i="7" l="1"/>
  <c r="L20" i="1"/>
  <c r="N40" i="1" l="1"/>
  <c r="L39" i="1" l="1"/>
  <c r="L12" i="7" l="1"/>
  <c r="L13" i="7"/>
  <c r="L14" i="7"/>
  <c r="L15" i="7"/>
  <c r="L16" i="7"/>
  <c r="L17" i="7"/>
  <c r="L18" i="7"/>
  <c r="L19" i="7"/>
  <c r="L20" i="7"/>
  <c r="L21" i="7"/>
  <c r="L22" i="7"/>
  <c r="L23" i="7"/>
  <c r="L39" i="7"/>
  <c r="L14" i="1" l="1"/>
  <c r="O40" i="1" l="1"/>
  <c r="E40" i="7" l="1"/>
  <c r="M40" i="7"/>
  <c r="I43" i="7" s="1"/>
  <c r="N40" i="7"/>
  <c r="N43" i="7" s="1"/>
  <c r="O40" i="7"/>
  <c r="P40" i="7"/>
  <c r="P43" i="7" s="1"/>
  <c r="Q40" i="7"/>
  <c r="L9" i="1"/>
  <c r="L10" i="1"/>
  <c r="L11" i="1"/>
  <c r="L12" i="1"/>
  <c r="L13" i="1"/>
  <c r="L15" i="1"/>
  <c r="L16" i="1"/>
  <c r="L17" i="1"/>
  <c r="L18" i="1"/>
  <c r="L19" i="1"/>
  <c r="E40" i="1"/>
  <c r="M40" i="1"/>
  <c r="I43" i="1" s="1"/>
  <c r="N43" i="1"/>
  <c r="P40" i="1"/>
  <c r="P43" i="1" s="1"/>
  <c r="Q40" i="1"/>
  <c r="R43" i="7" l="1"/>
  <c r="R43" i="1"/>
</calcChain>
</file>

<file path=xl/sharedStrings.xml><?xml version="1.0" encoding="utf-8"?>
<sst xmlns="http://schemas.openxmlformats.org/spreadsheetml/2006/main" count="578" uniqueCount="88">
  <si>
    <t>TOTAL HASIL RET</t>
  </si>
  <si>
    <t>UPAH MUATAN CPO - TERSUS</t>
  </si>
  <si>
    <t>GAJI POKOK</t>
  </si>
  <si>
    <t>Total</t>
  </si>
  <si>
    <t>PKS 2-Tersus</t>
  </si>
  <si>
    <t>PKS 1-Tersus</t>
  </si>
  <si>
    <t>OUT</t>
  </si>
  <si>
    <t>IN</t>
  </si>
  <si>
    <t>Reguler</t>
  </si>
  <si>
    <t>Liter</t>
  </si>
  <si>
    <t>Akhir</t>
  </si>
  <si>
    <t>Awal</t>
  </si>
  <si>
    <t>Keterangan</t>
  </si>
  <si>
    <t>Rett</t>
  </si>
  <si>
    <t>CPO/Kg</t>
  </si>
  <si>
    <t>Jam Kerja</t>
  </si>
  <si>
    <t>BBM</t>
  </si>
  <si>
    <t>KM</t>
  </si>
  <si>
    <t>Tanggal</t>
  </si>
  <si>
    <t>No</t>
  </si>
  <si>
    <t>:</t>
  </si>
  <si>
    <t xml:space="preserve">Nama Driver   </t>
  </si>
  <si>
    <t>T-34</t>
  </si>
  <si>
    <t>No Alat</t>
  </si>
  <si>
    <t>Hino Tangki</t>
  </si>
  <si>
    <t>Jenis Alat</t>
  </si>
  <si>
    <t>Mikha Tonapa</t>
  </si>
  <si>
    <t>T-38</t>
  </si>
  <si>
    <t>LOADING CPO PKS 1</t>
  </si>
  <si>
    <t>Zainal</t>
  </si>
  <si>
    <t>Thomas</t>
  </si>
  <si>
    <t>Triadi</t>
  </si>
  <si>
    <t>1 FEBRUARI 2021</t>
  </si>
  <si>
    <t>2 FEBRUARI 2021</t>
  </si>
  <si>
    <t>3 FEBRUARI 2021</t>
  </si>
  <si>
    <t>4 FEBRUARI 2021</t>
  </si>
  <si>
    <t>5 FEBRUARI 2021</t>
  </si>
  <si>
    <t>6 FEBRUARI 2021</t>
  </si>
  <si>
    <t>7 FEBRUARI 2021</t>
  </si>
  <si>
    <t>8 FEBRUARI 2021</t>
  </si>
  <si>
    <t>9 FEBRUARI 2021</t>
  </si>
  <si>
    <t>10 FEBRUARI 2021</t>
  </si>
  <si>
    <t>11 FEBRUARI 2021</t>
  </si>
  <si>
    <t>12 FEBRUARI 2021</t>
  </si>
  <si>
    <t>13 FEBRUARI 2021</t>
  </si>
  <si>
    <t>14 FEBRUARI 2021</t>
  </si>
  <si>
    <t>15 FEBRUARI 2021</t>
  </si>
  <si>
    <t>16 FEBRUARI 2021</t>
  </si>
  <si>
    <t>17 FEBRUARI 2021</t>
  </si>
  <si>
    <t>18 FEBRUARI 2021</t>
  </si>
  <si>
    <t>19 FEBRUARI 2021</t>
  </si>
  <si>
    <t>Nasir</t>
  </si>
  <si>
    <t>LOADING CPO PKS 1 &amp; 2</t>
  </si>
  <si>
    <t>ABSENSI MARET 2021</t>
  </si>
  <si>
    <t>1 MARET 2021</t>
  </si>
  <si>
    <t>2 MARET 2021</t>
  </si>
  <si>
    <t>3 MARET 2021</t>
  </si>
  <si>
    <t>4 MARET 2021</t>
  </si>
  <si>
    <t>5 MARET 2021</t>
  </si>
  <si>
    <t>6 MARET 2021</t>
  </si>
  <si>
    <t>7 MARET 2021</t>
  </si>
  <si>
    <t>8 MARET 2021</t>
  </si>
  <si>
    <t>9 MARET 2021</t>
  </si>
  <si>
    <t>10 MARET 2021</t>
  </si>
  <si>
    <t>11 MARET 2021</t>
  </si>
  <si>
    <t>12 MARET 2021</t>
  </si>
  <si>
    <t>13 MARET 2021</t>
  </si>
  <si>
    <t>14 MARET 2021</t>
  </si>
  <si>
    <t>15 MARET 2021</t>
  </si>
  <si>
    <t>16 MARET 2021</t>
  </si>
  <si>
    <t>17 MARET 2021</t>
  </si>
  <si>
    <t>18 MARET 2021</t>
  </si>
  <si>
    <t>19 MARET 2021</t>
  </si>
  <si>
    <t>20 MARET 2021</t>
  </si>
  <si>
    <t>21 MARET 2021</t>
  </si>
  <si>
    <t>22 MARET 2021</t>
  </si>
  <si>
    <t>23 MARET 2021</t>
  </si>
  <si>
    <t>24 MARET 2021</t>
  </si>
  <si>
    <t>25 MARET 2021</t>
  </si>
  <si>
    <t>26 MARET 2021</t>
  </si>
  <si>
    <t>27 MARET 2021</t>
  </si>
  <si>
    <t>28 MARET 2021</t>
  </si>
  <si>
    <t>29 MARET 2021</t>
  </si>
  <si>
    <t>30 MARET 2021</t>
  </si>
  <si>
    <t>31 MARET 2021</t>
  </si>
  <si>
    <t>YULIANUS</t>
  </si>
  <si>
    <t>LOADING CPO PKS 1 dan 2</t>
  </si>
  <si>
    <t>LOADING CPO PKS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</si>
</sst>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Rp-421]* #,##0.00_);_([$Rp-421]* \(#,##0.00\);_([$Rp-421]* &quot;-&quot;??_);_(@_)"/>
    <numFmt numFmtId="165" formatCode="[$-409]d\-mmm\-yyyy;@"/>
    <numFmt numFmtId="166" formatCode="_-[$Rp-421]* #,##0.00_-;\-[$Rp-421]* #,##0.00_-;_-[$Rp-421]* &quot;-&quot;??_-;_-@_-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b/>
      <sz val="12"/>
      <name val="Agency FB"/>
      <family val="2"/>
    </font>
    <font>
      <sz val="12"/>
      <name val="Agency FB"/>
      <family val="2"/>
    </font>
    <font>
      <b/>
      <sz val="11"/>
      <name val="Agency FB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Agency FB"/>
      <family val="2"/>
    </font>
    <font>
      <sz val="14"/>
      <name val="Calibri"/>
      <family val="2"/>
      <scheme val="minor"/>
    </font>
    <font>
      <b/>
      <i/>
      <sz val="14"/>
      <name val="Agency FB"/>
      <family val="2"/>
    </font>
    <font>
      <b/>
      <i/>
      <sz val="16"/>
      <name val="Agency FB"/>
      <family val="2"/>
    </font>
    <font>
      <b/>
      <sz val="16"/>
      <name val="Agency FB"/>
      <family val="2"/>
    </font>
    <font>
      <sz val="16"/>
      <name val="Calibri"/>
      <family val="2"/>
      <scheme val="minor"/>
    </font>
    <font>
      <b/>
      <sz val="16"/>
      <color theme="1"/>
      <name val="Agency FB"/>
      <family val="2"/>
    </font>
    <font>
      <b/>
      <sz val="18"/>
      <color theme="1"/>
      <name val="Agency FB"/>
      <family val="2"/>
    </font>
    <font>
      <b/>
      <sz val="18"/>
      <name val="Agency FB"/>
      <family val="2"/>
    </font>
    <font>
      <b/>
      <sz val="18"/>
      <name val="Calibri"/>
      <family val="2"/>
      <scheme val="minor"/>
    </font>
    <font>
      <sz val="12"/>
      <color theme="1"/>
      <name val="Agency FB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/>
    <xf numFmtId="1" fontId="1" fillId="0" borderId="0" xfId="0" applyNumberFormat="1" applyFont="1" applyFill="1"/>
    <xf numFmtId="0" fontId="0" fillId="0" borderId="0" xfId="0" applyFont="1" applyFill="1"/>
    <xf numFmtId="0" fontId="8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/>
    <xf numFmtId="0" fontId="1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65" fontId="12" fillId="0" borderId="15" xfId="0" quotePrefix="1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2" fontId="12" fillId="0" borderId="15" xfId="0" applyNumberFormat="1" applyFont="1" applyFill="1" applyBorder="1" applyAlignment="1">
      <alignment horizontal="center" vertical="center"/>
    </xf>
    <xf numFmtId="0" fontId="13" fillId="2" borderId="0" xfId="0" applyFont="1" applyFill="1"/>
    <xf numFmtId="1" fontId="12" fillId="0" borderId="16" xfId="0" applyNumberFormat="1" applyFont="1" applyFill="1" applyBorder="1" applyAlignment="1">
      <alignment horizontal="center" vertical="center"/>
    </xf>
    <xf numFmtId="2" fontId="12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/>
    </xf>
    <xf numFmtId="1" fontId="16" fillId="0" borderId="12" xfId="0" applyNumberFormat="1" applyFont="1" applyFill="1" applyBorder="1" applyAlignment="1">
      <alignment vertical="center"/>
    </xf>
    <xf numFmtId="0" fontId="17" fillId="0" borderId="0" xfId="0" applyFont="1" applyFill="1"/>
    <xf numFmtId="0" fontId="18" fillId="0" borderId="0" xfId="0" applyFont="1" applyFill="1" applyAlignment="1">
      <alignment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21" fillId="0" borderId="0" xfId="0" applyFont="1" applyFill="1"/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Alignment="1"/>
    <xf numFmtId="1" fontId="2" fillId="0" borderId="0" xfId="0" applyNumberFormat="1" applyFont="1" applyFill="1" applyAlignment="1"/>
    <xf numFmtId="0" fontId="22" fillId="0" borderId="0" xfId="0" applyFont="1" applyFill="1" applyAlignment="1"/>
    <xf numFmtId="0" fontId="23" fillId="0" borderId="0" xfId="0" applyFont="1" applyFill="1"/>
    <xf numFmtId="0" fontId="6" fillId="0" borderId="2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5" fillId="0" borderId="41" xfId="0" applyFont="1" applyFill="1" applyBorder="1" applyAlignment="1"/>
    <xf numFmtId="0" fontId="19" fillId="0" borderId="41" xfId="0" applyFont="1" applyFill="1" applyBorder="1" applyAlignment="1">
      <alignment vertical="center"/>
    </xf>
    <xf numFmtId="164" fontId="20" fillId="0" borderId="37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0" fontId="0" fillId="0" borderId="42" xfId="0" applyFont="1" applyFill="1" applyBorder="1"/>
    <xf numFmtId="0" fontId="1" fillId="0" borderId="43" xfId="0" applyFont="1" applyFill="1" applyBorder="1"/>
    <xf numFmtId="1" fontId="1" fillId="0" borderId="43" xfId="0" applyNumberFormat="1" applyFont="1" applyFill="1" applyBorder="1"/>
    <xf numFmtId="0" fontId="1" fillId="0" borderId="44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1" fontId="16" fillId="0" borderId="14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514350</xdr:colOff>
      <xdr:row>0</xdr:row>
      <xdr:rowOff>9525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525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523875</xdr:colOff>
      <xdr:row>0</xdr:row>
      <xdr:rowOff>0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0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514350</xdr:colOff>
      <xdr:row>0</xdr:row>
      <xdr:rowOff>9525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9525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523875</xdr:colOff>
      <xdr:row>0</xdr:row>
      <xdr:rowOff>0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523875</xdr:colOff>
      <xdr:row>0</xdr:row>
      <xdr:rowOff>0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514350</xdr:colOff>
      <xdr:row>0</xdr:row>
      <xdr:rowOff>9525</xdr:rowOff>
    </xdr:from>
    <xdr:ext cx="4314825" cy="931713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9525"/>
          <a:ext cx="4314825" cy="931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3" zoomScale="80" zoomScaleNormal="80" workbookViewId="0">
      <selection activeCell="T39" sqref="T39"/>
    </sheetView>
  </sheetViews>
  <sheetFormatPr defaultColWidth="9.140625" defaultRowHeight="15" x14ac:dyDescent="0.25"/>
  <cols>
    <col min="1" max="1" width="4.28515625" style="3" customWidth="1"/>
    <col min="2" max="2" width="17.42578125" style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5.140625" style="1" customWidth="1"/>
    <col min="19" max="16384" width="9.140625" style="1"/>
  </cols>
  <sheetData>
    <row r="1" spans="1:18" ht="18.75" customHeight="1" x14ac:dyDescent="0.25"/>
    <row r="2" spans="1:18" ht="18.75" customHeight="1" x14ac:dyDescent="0.3">
      <c r="A2" s="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9"/>
      <c r="O2" s="9"/>
      <c r="P2" s="9"/>
      <c r="Q2" s="9"/>
      <c r="R2" s="11"/>
    </row>
    <row r="3" spans="1:18" ht="18.75" customHeight="1" x14ac:dyDescent="0.3">
      <c r="A3" s="9"/>
      <c r="B3" s="38" t="s">
        <v>23</v>
      </c>
      <c r="C3" s="38" t="s">
        <v>20</v>
      </c>
      <c r="D3" s="38" t="s">
        <v>27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18" ht="18.75" customHeight="1" thickBot="1" x14ac:dyDescent="0.35">
      <c r="A4" s="9"/>
      <c r="B4" s="38" t="s">
        <v>21</v>
      </c>
      <c r="C4" s="38" t="s">
        <v>20</v>
      </c>
      <c r="D4" s="38" t="s">
        <v>26</v>
      </c>
      <c r="E4" s="38"/>
      <c r="F4" s="83"/>
      <c r="G4" s="83"/>
      <c r="H4" s="83"/>
      <c r="I4" s="83"/>
      <c r="J4" s="83"/>
      <c r="K4" s="83"/>
      <c r="L4" s="83"/>
      <c r="M4" s="83"/>
      <c r="N4" s="83"/>
      <c r="O4" s="83"/>
      <c r="P4" s="10"/>
      <c r="Q4" s="10"/>
      <c r="R4" s="9"/>
    </row>
    <row r="5" spans="1:18" ht="15.75" x14ac:dyDescent="0.25">
      <c r="A5" s="104" t="s">
        <v>19</v>
      </c>
      <c r="B5" s="72" t="s">
        <v>18</v>
      </c>
      <c r="C5" s="107" t="s">
        <v>17</v>
      </c>
      <c r="D5" s="108"/>
      <c r="E5" s="43" t="s">
        <v>16</v>
      </c>
      <c r="F5" s="109" t="s">
        <v>15</v>
      </c>
      <c r="G5" s="110"/>
      <c r="H5" s="110"/>
      <c r="I5" s="110"/>
      <c r="J5" s="110"/>
      <c r="K5" s="111"/>
      <c r="L5" s="112"/>
      <c r="M5" s="72" t="s">
        <v>14</v>
      </c>
      <c r="N5" s="72" t="s">
        <v>14</v>
      </c>
      <c r="O5" s="72" t="s">
        <v>13</v>
      </c>
      <c r="P5" s="72" t="s">
        <v>14</v>
      </c>
      <c r="Q5" s="72" t="s">
        <v>13</v>
      </c>
      <c r="R5" s="75" t="s">
        <v>12</v>
      </c>
    </row>
    <row r="6" spans="1:18" ht="15.75" x14ac:dyDescent="0.25">
      <c r="A6" s="105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6"/>
    </row>
    <row r="7" spans="1:18" ht="15.75" x14ac:dyDescent="0.25">
      <c r="A7" s="106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51" t="s">
        <v>5</v>
      </c>
      <c r="N7" s="51" t="s">
        <v>5</v>
      </c>
      <c r="O7" s="74"/>
      <c r="P7" s="51" t="s">
        <v>4</v>
      </c>
      <c r="Q7" s="74"/>
      <c r="R7" s="77"/>
    </row>
    <row r="8" spans="1:18" x14ac:dyDescent="0.25">
      <c r="A8" s="4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</v>
      </c>
      <c r="O8" s="5"/>
      <c r="P8" s="5">
        <v>5.03</v>
      </c>
      <c r="Q8" s="5"/>
      <c r="R8" s="45"/>
    </row>
    <row r="9" spans="1:18" s="20" customFormat="1" ht="19.5" customHeight="1" x14ac:dyDescent="0.3">
      <c r="A9" s="46">
        <v>1</v>
      </c>
      <c r="B9" s="14" t="s">
        <v>54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5">
        <f t="shared" ref="L9:L39" si="0">K9-J9+I9-H9+G9-F9</f>
        <v>7</v>
      </c>
      <c r="M9" s="12"/>
      <c r="N9" s="12">
        <v>81170</v>
      </c>
      <c r="O9" s="13">
        <v>4</v>
      </c>
      <c r="P9" s="12"/>
      <c r="Q9" s="13"/>
      <c r="R9" s="59" t="s">
        <v>28</v>
      </c>
    </row>
    <row r="10" spans="1:18" s="20" customFormat="1" ht="19.5" customHeight="1" x14ac:dyDescent="0.3">
      <c r="A10" s="46">
        <v>2</v>
      </c>
      <c r="B10" s="14" t="s">
        <v>55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5">
        <f t="shared" si="0"/>
        <v>7</v>
      </c>
      <c r="M10" s="12"/>
      <c r="N10" s="12">
        <v>81010</v>
      </c>
      <c r="O10" s="13">
        <v>4</v>
      </c>
      <c r="P10" s="12"/>
      <c r="Q10" s="13"/>
      <c r="R10" s="59" t="s">
        <v>28</v>
      </c>
    </row>
    <row r="11" spans="1:18" s="20" customFormat="1" ht="19.5" customHeight="1" x14ac:dyDescent="0.3">
      <c r="A11" s="46">
        <v>3</v>
      </c>
      <c r="B11" s="14" t="s">
        <v>56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5">
        <f t="shared" si="0"/>
        <v>7</v>
      </c>
      <c r="M11" s="12"/>
      <c r="N11" s="12">
        <v>81170</v>
      </c>
      <c r="O11" s="13">
        <v>4</v>
      </c>
      <c r="P11" s="12"/>
      <c r="Q11" s="13"/>
      <c r="R11" s="59" t="s">
        <v>28</v>
      </c>
    </row>
    <row r="12" spans="1:18" s="20" customFormat="1" ht="19.5" customHeight="1" x14ac:dyDescent="0.3">
      <c r="A12" s="46">
        <v>4</v>
      </c>
      <c r="B12" s="14" t="s">
        <v>57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5">
        <f t="shared" si="0"/>
        <v>7</v>
      </c>
      <c r="M12" s="12"/>
      <c r="N12" s="12">
        <v>60730</v>
      </c>
      <c r="O12" s="12">
        <v>3</v>
      </c>
      <c r="P12" s="12"/>
      <c r="Q12" s="13"/>
      <c r="R12" s="59" t="s">
        <v>28</v>
      </c>
    </row>
    <row r="13" spans="1:18" s="20" customFormat="1" ht="19.5" customHeight="1" x14ac:dyDescent="0.3">
      <c r="A13" s="46">
        <v>5</v>
      </c>
      <c r="B13" s="14" t="s">
        <v>58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5">
        <f t="shared" si="0"/>
        <v>7</v>
      </c>
      <c r="M13" s="12"/>
      <c r="N13" s="12">
        <v>81340</v>
      </c>
      <c r="O13" s="13">
        <v>4</v>
      </c>
      <c r="P13" s="12"/>
      <c r="Q13" s="13"/>
      <c r="R13" s="59" t="s">
        <v>28</v>
      </c>
    </row>
    <row r="14" spans="1:18" s="20" customFormat="1" ht="19.5" customHeight="1" x14ac:dyDescent="0.3">
      <c r="A14" s="46">
        <v>6</v>
      </c>
      <c r="B14" s="14" t="s">
        <v>59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5">
        <f t="shared" si="0"/>
        <v>7</v>
      </c>
      <c r="M14" s="12"/>
      <c r="N14" s="12">
        <v>101430</v>
      </c>
      <c r="O14" s="12">
        <v>5</v>
      </c>
      <c r="P14" s="12"/>
      <c r="Q14" s="12"/>
      <c r="R14" s="59" t="s">
        <v>28</v>
      </c>
    </row>
    <row r="15" spans="1:18" s="20" customFormat="1" ht="19.5" customHeight="1" x14ac:dyDescent="0.3">
      <c r="A15" s="46">
        <v>7</v>
      </c>
      <c r="B15" s="14" t="s">
        <v>60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5">
        <f t="shared" si="0"/>
        <v>7</v>
      </c>
      <c r="M15" s="12"/>
      <c r="N15" s="12">
        <v>40560</v>
      </c>
      <c r="O15" s="12">
        <v>2</v>
      </c>
      <c r="P15" s="12"/>
      <c r="Q15" s="12"/>
      <c r="R15" s="59" t="s">
        <v>28</v>
      </c>
    </row>
    <row r="16" spans="1:18" s="20" customFormat="1" ht="19.5" customHeight="1" x14ac:dyDescent="0.3">
      <c r="A16" s="46">
        <v>8</v>
      </c>
      <c r="B16" s="14" t="s">
        <v>61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5">
        <f t="shared" si="0"/>
        <v>7</v>
      </c>
      <c r="M16" s="12"/>
      <c r="N16" s="12">
        <v>80830</v>
      </c>
      <c r="O16" s="13">
        <v>4</v>
      </c>
      <c r="P16" s="12"/>
      <c r="Q16" s="13"/>
      <c r="R16" s="59" t="s">
        <v>28</v>
      </c>
    </row>
    <row r="17" spans="1:18" s="20" customFormat="1" ht="19.5" customHeight="1" x14ac:dyDescent="0.3">
      <c r="A17" s="46">
        <v>9</v>
      </c>
      <c r="B17" s="14" t="s">
        <v>62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5">
        <f t="shared" si="0"/>
        <v>7</v>
      </c>
      <c r="M17" s="12"/>
      <c r="N17" s="12">
        <v>121620</v>
      </c>
      <c r="O17" s="12">
        <v>6</v>
      </c>
      <c r="P17" s="12"/>
      <c r="Q17" s="12"/>
      <c r="R17" s="59" t="s">
        <v>28</v>
      </c>
    </row>
    <row r="18" spans="1:18" s="20" customFormat="1" ht="19.5" customHeight="1" x14ac:dyDescent="0.3">
      <c r="A18" s="46">
        <v>10</v>
      </c>
      <c r="B18" s="14" t="s">
        <v>63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5">
        <f t="shared" si="0"/>
        <v>7</v>
      </c>
      <c r="M18" s="12"/>
      <c r="N18" s="12">
        <v>40630</v>
      </c>
      <c r="O18" s="13">
        <v>2</v>
      </c>
      <c r="P18" s="12"/>
      <c r="Q18" s="13"/>
      <c r="R18" s="59" t="s">
        <v>28</v>
      </c>
    </row>
    <row r="19" spans="1:18" s="20" customFormat="1" ht="19.5" hidden="1" customHeight="1" x14ac:dyDescent="0.3">
      <c r="A19" s="46">
        <v>11</v>
      </c>
      <c r="B19" s="14" t="s">
        <v>64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5">
        <f t="shared" si="0"/>
        <v>7</v>
      </c>
      <c r="M19" s="12"/>
      <c r="N19" s="12"/>
      <c r="O19" s="13"/>
      <c r="P19" s="12"/>
      <c r="Q19" s="13"/>
      <c r="R19" s="59"/>
    </row>
    <row r="20" spans="1:18" s="20" customFormat="1" ht="19.5" customHeight="1" x14ac:dyDescent="0.3">
      <c r="A20" s="46">
        <v>12</v>
      </c>
      <c r="B20" s="14" t="s">
        <v>65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5">
        <f t="shared" si="0"/>
        <v>7</v>
      </c>
      <c r="M20" s="12"/>
      <c r="N20" s="12">
        <v>81030</v>
      </c>
      <c r="O20" s="13">
        <v>4</v>
      </c>
      <c r="P20" s="12"/>
      <c r="Q20" s="13"/>
      <c r="R20" s="59" t="s">
        <v>28</v>
      </c>
    </row>
    <row r="21" spans="1:18" s="20" customFormat="1" ht="19.5" customHeight="1" x14ac:dyDescent="0.3">
      <c r="A21" s="46">
        <v>13</v>
      </c>
      <c r="B21" s="14" t="s">
        <v>66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5">
        <f t="shared" si="0"/>
        <v>7</v>
      </c>
      <c r="M21" s="12"/>
      <c r="N21" s="12">
        <v>101390</v>
      </c>
      <c r="O21" s="13">
        <v>5</v>
      </c>
      <c r="P21" s="12"/>
      <c r="Q21" s="13"/>
      <c r="R21" s="59" t="s">
        <v>28</v>
      </c>
    </row>
    <row r="22" spans="1:18" s="20" customFormat="1" ht="19.5" hidden="1" customHeight="1" x14ac:dyDescent="0.3">
      <c r="A22" s="46">
        <v>14</v>
      </c>
      <c r="B22" s="14" t="s">
        <v>67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5">
        <f t="shared" si="0"/>
        <v>7</v>
      </c>
      <c r="M22" s="12"/>
      <c r="N22" s="12"/>
      <c r="O22" s="13"/>
      <c r="P22" s="12"/>
      <c r="Q22" s="13"/>
      <c r="R22" s="59"/>
    </row>
    <row r="23" spans="1:18" s="20" customFormat="1" ht="19.5" customHeight="1" x14ac:dyDescent="0.3">
      <c r="A23" s="46">
        <v>15</v>
      </c>
      <c r="B23" s="14" t="s">
        <v>68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5">
        <f t="shared" si="0"/>
        <v>7</v>
      </c>
      <c r="M23" s="12"/>
      <c r="N23" s="12">
        <v>60850</v>
      </c>
      <c r="O23" s="13">
        <v>3</v>
      </c>
      <c r="P23" s="12">
        <v>19780</v>
      </c>
      <c r="Q23" s="13">
        <v>1</v>
      </c>
      <c r="R23" s="59" t="s">
        <v>86</v>
      </c>
    </row>
    <row r="24" spans="1:18" s="20" customFormat="1" ht="19.5" customHeight="1" x14ac:dyDescent="0.3">
      <c r="A24" s="46">
        <v>16</v>
      </c>
      <c r="B24" s="14" t="s">
        <v>69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5">
        <f t="shared" si="0"/>
        <v>7</v>
      </c>
      <c r="M24" s="12"/>
      <c r="N24" s="12">
        <v>60420</v>
      </c>
      <c r="O24" s="13">
        <v>3</v>
      </c>
      <c r="P24" s="12"/>
      <c r="Q24" s="13"/>
      <c r="R24" s="59" t="s">
        <v>28</v>
      </c>
    </row>
    <row r="25" spans="1:18" s="20" customFormat="1" ht="19.5" customHeight="1" x14ac:dyDescent="0.3">
      <c r="A25" s="46">
        <v>17</v>
      </c>
      <c r="B25" s="14" t="s">
        <v>70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5">
        <f t="shared" si="0"/>
        <v>7</v>
      </c>
      <c r="M25" s="12"/>
      <c r="N25" s="12">
        <v>61110</v>
      </c>
      <c r="O25" s="13">
        <v>3</v>
      </c>
      <c r="P25" s="12"/>
      <c r="Q25" s="13"/>
      <c r="R25" s="59" t="s">
        <v>28</v>
      </c>
    </row>
    <row r="26" spans="1:18" s="20" customFormat="1" ht="19.5" customHeight="1" x14ac:dyDescent="0.3">
      <c r="A26" s="46">
        <v>18</v>
      </c>
      <c r="B26" s="14" t="s">
        <v>71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5">
        <f t="shared" si="0"/>
        <v>7</v>
      </c>
      <c r="M26" s="12"/>
      <c r="N26" s="12">
        <v>60970</v>
      </c>
      <c r="O26" s="13">
        <v>3</v>
      </c>
      <c r="P26" s="12">
        <v>20060</v>
      </c>
      <c r="Q26" s="13">
        <v>1</v>
      </c>
      <c r="R26" s="59" t="s">
        <v>86</v>
      </c>
    </row>
    <row r="27" spans="1:18" s="20" customFormat="1" ht="19.5" customHeight="1" x14ac:dyDescent="0.3">
      <c r="A27" s="46">
        <v>19</v>
      </c>
      <c r="B27" s="14" t="s">
        <v>72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5">
        <f t="shared" si="0"/>
        <v>7</v>
      </c>
      <c r="M27" s="12"/>
      <c r="N27" s="12">
        <v>81160</v>
      </c>
      <c r="O27" s="13">
        <v>4</v>
      </c>
      <c r="P27" s="12"/>
      <c r="Q27" s="13"/>
      <c r="R27" s="59" t="s">
        <v>28</v>
      </c>
    </row>
    <row r="28" spans="1:18" s="20" customFormat="1" ht="19.5" customHeight="1" x14ac:dyDescent="0.3">
      <c r="A28" s="46">
        <v>20</v>
      </c>
      <c r="B28" s="14" t="s">
        <v>73</v>
      </c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5">
        <f t="shared" si="0"/>
        <v>7</v>
      </c>
      <c r="M28" s="12"/>
      <c r="N28" s="12"/>
      <c r="O28" s="13"/>
      <c r="P28" s="12">
        <v>40010</v>
      </c>
      <c r="Q28" s="13">
        <v>2</v>
      </c>
      <c r="R28" s="59" t="s">
        <v>87</v>
      </c>
    </row>
    <row r="29" spans="1:18" s="20" customFormat="1" ht="19.5" customHeight="1" x14ac:dyDescent="0.3">
      <c r="A29" s="46">
        <v>21</v>
      </c>
      <c r="B29" s="14" t="s">
        <v>74</v>
      </c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5">
        <f t="shared" si="0"/>
        <v>7</v>
      </c>
      <c r="M29" s="12"/>
      <c r="N29" s="12">
        <v>20220</v>
      </c>
      <c r="O29" s="13">
        <v>1</v>
      </c>
      <c r="P29" s="12">
        <v>40470</v>
      </c>
      <c r="Q29" s="13">
        <v>2</v>
      </c>
      <c r="R29" s="59" t="s">
        <v>86</v>
      </c>
    </row>
    <row r="30" spans="1:18" s="20" customFormat="1" ht="19.5" customHeight="1" x14ac:dyDescent="0.3">
      <c r="A30" s="46">
        <v>22</v>
      </c>
      <c r="B30" s="14" t="s">
        <v>75</v>
      </c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5">
        <f t="shared" si="0"/>
        <v>7</v>
      </c>
      <c r="M30" s="12"/>
      <c r="N30" s="12">
        <v>81000</v>
      </c>
      <c r="O30" s="13">
        <v>4</v>
      </c>
      <c r="P30" s="12"/>
      <c r="Q30" s="13"/>
      <c r="R30" s="59" t="s">
        <v>28</v>
      </c>
    </row>
    <row r="31" spans="1:18" s="20" customFormat="1" ht="19.5" customHeight="1" x14ac:dyDescent="0.3">
      <c r="A31" s="46">
        <v>23</v>
      </c>
      <c r="B31" s="14" t="s">
        <v>76</v>
      </c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5">
        <f t="shared" si="0"/>
        <v>7</v>
      </c>
      <c r="M31" s="12"/>
      <c r="N31" s="12">
        <v>81120</v>
      </c>
      <c r="O31" s="13">
        <v>4</v>
      </c>
      <c r="P31" s="12"/>
      <c r="Q31" s="13"/>
      <c r="R31" s="59" t="s">
        <v>28</v>
      </c>
    </row>
    <row r="32" spans="1:18" s="20" customFormat="1" ht="19.5" customHeight="1" x14ac:dyDescent="0.3">
      <c r="A32" s="46">
        <v>24</v>
      </c>
      <c r="B32" s="14" t="s">
        <v>77</v>
      </c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5">
        <f t="shared" si="0"/>
        <v>7</v>
      </c>
      <c r="M32" s="12"/>
      <c r="N32" s="12">
        <v>60880</v>
      </c>
      <c r="O32" s="13">
        <v>3</v>
      </c>
      <c r="P32" s="12"/>
      <c r="Q32" s="13"/>
      <c r="R32" s="59" t="s">
        <v>28</v>
      </c>
    </row>
    <row r="33" spans="1:18" s="20" customFormat="1" ht="19.5" customHeight="1" x14ac:dyDescent="0.3">
      <c r="A33" s="46">
        <v>25</v>
      </c>
      <c r="B33" s="14" t="s">
        <v>78</v>
      </c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5">
        <f t="shared" si="0"/>
        <v>7</v>
      </c>
      <c r="M33" s="12"/>
      <c r="N33" s="12">
        <v>40620</v>
      </c>
      <c r="O33" s="13">
        <v>2</v>
      </c>
      <c r="P33" s="12"/>
      <c r="Q33" s="13"/>
      <c r="R33" s="59" t="s">
        <v>28</v>
      </c>
    </row>
    <row r="34" spans="1:18" s="20" customFormat="1" ht="19.5" customHeight="1" x14ac:dyDescent="0.3">
      <c r="A34" s="46">
        <v>26</v>
      </c>
      <c r="B34" s="14" t="s">
        <v>79</v>
      </c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5">
        <f t="shared" si="0"/>
        <v>7</v>
      </c>
      <c r="M34" s="12"/>
      <c r="N34" s="12">
        <v>60600</v>
      </c>
      <c r="O34" s="13">
        <v>3</v>
      </c>
      <c r="P34" s="12"/>
      <c r="Q34" s="13"/>
      <c r="R34" s="59" t="s">
        <v>28</v>
      </c>
    </row>
    <row r="35" spans="1:18" s="20" customFormat="1" ht="19.5" customHeight="1" x14ac:dyDescent="0.3">
      <c r="A35" s="46">
        <v>27</v>
      </c>
      <c r="B35" s="14" t="s">
        <v>80</v>
      </c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5">
        <f t="shared" si="0"/>
        <v>7</v>
      </c>
      <c r="M35" s="12"/>
      <c r="N35" s="12">
        <v>20440</v>
      </c>
      <c r="O35" s="13">
        <v>1</v>
      </c>
      <c r="P35" s="12">
        <v>20520</v>
      </c>
      <c r="Q35" s="13">
        <v>1</v>
      </c>
      <c r="R35" s="59" t="s">
        <v>86</v>
      </c>
    </row>
    <row r="36" spans="1:18" s="20" customFormat="1" ht="19.5" hidden="1" customHeight="1" x14ac:dyDescent="0.3">
      <c r="A36" s="46">
        <v>28</v>
      </c>
      <c r="B36" s="14" t="s">
        <v>81</v>
      </c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5">
        <f t="shared" si="0"/>
        <v>7</v>
      </c>
      <c r="M36" s="12"/>
      <c r="N36" s="12"/>
      <c r="O36" s="13"/>
      <c r="P36" s="12"/>
      <c r="Q36" s="13"/>
      <c r="R36" s="59"/>
    </row>
    <row r="37" spans="1:18" s="20" customFormat="1" ht="19.5" customHeight="1" x14ac:dyDescent="0.3">
      <c r="A37" s="46">
        <v>29</v>
      </c>
      <c r="B37" s="14" t="s">
        <v>82</v>
      </c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5">
        <f t="shared" si="0"/>
        <v>7</v>
      </c>
      <c r="M37" s="12"/>
      <c r="N37" s="12">
        <v>141610</v>
      </c>
      <c r="O37" s="13">
        <v>7</v>
      </c>
      <c r="P37" s="12"/>
      <c r="Q37" s="13"/>
      <c r="R37" s="59" t="s">
        <v>28</v>
      </c>
    </row>
    <row r="38" spans="1:18" s="20" customFormat="1" ht="19.5" customHeight="1" x14ac:dyDescent="0.3">
      <c r="A38" s="46">
        <v>30</v>
      </c>
      <c r="B38" s="14" t="s">
        <v>83</v>
      </c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5">
        <f t="shared" ref="L38" si="1">K38-J38+I38-H38+G38-F38</f>
        <v>7</v>
      </c>
      <c r="M38" s="12"/>
      <c r="N38" s="12">
        <v>60980</v>
      </c>
      <c r="O38" s="13">
        <v>3</v>
      </c>
      <c r="P38" s="12"/>
      <c r="Q38" s="13"/>
      <c r="R38" s="59" t="s">
        <v>28</v>
      </c>
    </row>
    <row r="39" spans="1:18" s="20" customFormat="1" ht="19.5" customHeight="1" thickBot="1" x14ac:dyDescent="0.35">
      <c r="A39" s="46">
        <v>31</v>
      </c>
      <c r="B39" s="14" t="s">
        <v>84</v>
      </c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5">
        <f t="shared" si="0"/>
        <v>7</v>
      </c>
      <c r="M39" s="12"/>
      <c r="N39" s="12">
        <v>60570</v>
      </c>
      <c r="O39" s="13">
        <v>3</v>
      </c>
      <c r="P39" s="12"/>
      <c r="Q39" s="13"/>
      <c r="R39" s="59" t="s">
        <v>28</v>
      </c>
    </row>
    <row r="40" spans="1:18" s="27" customFormat="1" ht="23.25" customHeight="1" thickTop="1" thickBot="1" x14ac:dyDescent="0.4">
      <c r="A40" s="88" t="s">
        <v>3</v>
      </c>
      <c r="B40" s="89"/>
      <c r="C40" s="90"/>
      <c r="D40" s="91"/>
      <c r="E40" s="24">
        <f>SUM(E9:E39)</f>
        <v>0</v>
      </c>
      <c r="F40" s="25"/>
      <c r="G40" s="25"/>
      <c r="H40" s="25"/>
      <c r="I40" s="25"/>
      <c r="J40" s="25"/>
      <c r="K40" s="25"/>
      <c r="L40" s="26"/>
      <c r="M40" s="24">
        <f>SUM(M9:M39)</f>
        <v>0</v>
      </c>
      <c r="N40" s="24">
        <f>SUM(N9:N39)</f>
        <v>1905460</v>
      </c>
      <c r="O40" s="24">
        <f>SUM(O9:O39)</f>
        <v>94</v>
      </c>
      <c r="P40" s="24">
        <f>SUM(P9:P39)</f>
        <v>140840</v>
      </c>
      <c r="Q40" s="24">
        <f>SUM(Q9:Q39)</f>
        <v>7</v>
      </c>
      <c r="R40" s="47"/>
    </row>
    <row r="41" spans="1:18" ht="8.25" customHeight="1" thickTop="1" x14ac:dyDescent="0.25">
      <c r="A41" s="48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84" t="s">
        <v>0</v>
      </c>
    </row>
    <row r="42" spans="1:18" ht="8.25" customHeight="1" x14ac:dyDescent="0.25">
      <c r="A42" s="48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52"/>
      <c r="O42" s="52"/>
      <c r="P42" s="52"/>
      <c r="Q42" s="52"/>
      <c r="R42" s="84"/>
    </row>
    <row r="43" spans="1:18" s="32" customFormat="1" ht="24" customHeight="1" x14ac:dyDescent="0.35">
      <c r="A43" s="49"/>
      <c r="B43" s="85"/>
      <c r="C43" s="86"/>
      <c r="D43" s="86"/>
      <c r="E43" s="86"/>
      <c r="F43" s="86"/>
      <c r="G43" s="86"/>
      <c r="H43" s="87"/>
      <c r="I43" s="85">
        <f>M40*M8</f>
        <v>0</v>
      </c>
      <c r="J43" s="86"/>
      <c r="K43" s="86"/>
      <c r="L43" s="86"/>
      <c r="M43" s="86"/>
      <c r="N43" s="53">
        <f>N40*N8</f>
        <v>5716380</v>
      </c>
      <c r="O43" s="53"/>
      <c r="P43" s="53">
        <f>P40*P8</f>
        <v>708425.20000000007</v>
      </c>
      <c r="Q43" s="53"/>
      <c r="R43" s="50">
        <f>B43+I43+N43+P43</f>
        <v>6424805.2000000002</v>
      </c>
    </row>
    <row r="44" spans="1:18" ht="15.75" thickBot="1" x14ac:dyDescent="0.3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6"/>
      <c r="M44" s="55"/>
      <c r="N44" s="55"/>
      <c r="O44" s="55"/>
      <c r="P44" s="55"/>
      <c r="Q44" s="55"/>
      <c r="R44" s="57"/>
    </row>
  </sheetData>
  <mergeCells count="23">
    <mergeCell ref="F3:O4"/>
    <mergeCell ref="R41:R42"/>
    <mergeCell ref="B43:H43"/>
    <mergeCell ref="I43:M43"/>
    <mergeCell ref="N5:N6"/>
    <mergeCell ref="O5:O7"/>
    <mergeCell ref="P5:P6"/>
    <mergeCell ref="A40:B40"/>
    <mergeCell ref="C40:D40"/>
    <mergeCell ref="B41:H42"/>
    <mergeCell ref="I41:M42"/>
    <mergeCell ref="A5:A7"/>
    <mergeCell ref="B5:B7"/>
    <mergeCell ref="C5:D5"/>
    <mergeCell ref="F5:K5"/>
    <mergeCell ref="L5:L7"/>
    <mergeCell ref="M5:M6"/>
    <mergeCell ref="Q5:Q7"/>
    <mergeCell ref="R5:R7"/>
    <mergeCell ref="C6:C7"/>
    <mergeCell ref="D6:D7"/>
    <mergeCell ref="E6:E7"/>
    <mergeCell ref="F6:K6"/>
  </mergeCells>
  <pageMargins left="0.7" right="0.7" top="0.75" bottom="0.75" header="0.3" footer="0.3"/>
  <pageSetup paperSize="9" scale="65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3"/>
  <sheetViews>
    <sheetView view="pageBreakPreview" topLeftCell="A25" zoomScale="60" zoomScaleNormal="80" workbookViewId="0">
      <selection activeCell="R43" sqref="R43"/>
    </sheetView>
  </sheetViews>
  <sheetFormatPr defaultColWidth="9.140625" defaultRowHeight="15" x14ac:dyDescent="0.25"/>
  <cols>
    <col min="1" max="1" width="4.28515625" style="3" customWidth="1"/>
    <col min="2" max="2" width="16.5703125" style="1" bestFit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6.5703125" style="1" customWidth="1"/>
    <col min="19" max="16384" width="9.140625" style="1"/>
  </cols>
  <sheetData>
    <row r="2" spans="1:22" ht="19.5" x14ac:dyDescent="0.3">
      <c r="A2" s="3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39"/>
      <c r="O2" s="39"/>
      <c r="P2" s="9"/>
      <c r="Q2" s="9"/>
      <c r="R2" s="11"/>
    </row>
    <row r="3" spans="1:22" ht="21" x14ac:dyDescent="0.3">
      <c r="A3" s="39"/>
      <c r="B3" s="38" t="s">
        <v>23</v>
      </c>
      <c r="C3" s="38" t="s">
        <v>20</v>
      </c>
      <c r="D3" s="38" t="s">
        <v>22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22" ht="21" x14ac:dyDescent="0.3">
      <c r="A4" s="39"/>
      <c r="B4" s="38" t="s">
        <v>21</v>
      </c>
      <c r="C4" s="38" t="s">
        <v>20</v>
      </c>
      <c r="D4" s="38" t="s">
        <v>29</v>
      </c>
      <c r="E4" s="38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0"/>
      <c r="Q4" s="10"/>
      <c r="R4" s="9"/>
    </row>
    <row r="5" spans="1:22" s="42" customFormat="1" ht="15.75" customHeight="1" x14ac:dyDescent="0.25">
      <c r="A5" s="78" t="s">
        <v>19</v>
      </c>
      <c r="B5" s="78" t="s">
        <v>18</v>
      </c>
      <c r="C5" s="124" t="s">
        <v>17</v>
      </c>
      <c r="D5" s="125"/>
      <c r="E5" s="35" t="s">
        <v>16</v>
      </c>
      <c r="F5" s="126" t="s">
        <v>15</v>
      </c>
      <c r="G5" s="127"/>
      <c r="H5" s="127"/>
      <c r="I5" s="127"/>
      <c r="J5" s="127"/>
      <c r="K5" s="128"/>
      <c r="L5" s="129"/>
      <c r="M5" s="78" t="s">
        <v>14</v>
      </c>
      <c r="N5" s="78" t="s">
        <v>14</v>
      </c>
      <c r="O5" s="78" t="s">
        <v>13</v>
      </c>
      <c r="P5" s="78" t="s">
        <v>14</v>
      </c>
      <c r="Q5" s="78" t="s">
        <v>13</v>
      </c>
      <c r="R5" s="78" t="s">
        <v>12</v>
      </c>
    </row>
    <row r="6" spans="1:22" s="42" customFormat="1" ht="15.75" x14ac:dyDescent="0.25">
      <c r="A6" s="73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3"/>
    </row>
    <row r="7" spans="1:22" s="42" customFormat="1" ht="15.75" x14ac:dyDescent="0.25">
      <c r="A7" s="74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37" t="s">
        <v>5</v>
      </c>
      <c r="N7" s="37" t="s">
        <v>5</v>
      </c>
      <c r="O7" s="74"/>
      <c r="P7" s="37" t="s">
        <v>4</v>
      </c>
      <c r="Q7" s="74"/>
      <c r="R7" s="74"/>
    </row>
    <row r="8" spans="1:22" x14ac:dyDescent="0.25">
      <c r="A8" s="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3.77</v>
      </c>
      <c r="O8" s="5"/>
      <c r="P8" s="5">
        <v>6.32</v>
      </c>
      <c r="Q8" s="5"/>
      <c r="R8" s="4"/>
    </row>
    <row r="9" spans="1:22" s="20" customFormat="1" ht="19.5" customHeight="1" x14ac:dyDescent="0.3">
      <c r="A9" s="13">
        <v>1</v>
      </c>
      <c r="B9" s="14" t="s">
        <v>54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8">
        <f t="shared" ref="L9:L39" si="0">K9-J9+I9-H9+G9-F9</f>
        <v>7</v>
      </c>
      <c r="M9" s="12"/>
      <c r="N9" s="12">
        <v>59230</v>
      </c>
      <c r="O9" s="13">
        <v>4</v>
      </c>
      <c r="P9" s="12"/>
      <c r="Q9" s="13"/>
      <c r="R9" s="13" t="s">
        <v>28</v>
      </c>
    </row>
    <row r="10" spans="1:22" s="20" customFormat="1" ht="19.5" customHeight="1" x14ac:dyDescent="0.3">
      <c r="A10" s="13">
        <v>2</v>
      </c>
      <c r="B10" s="14" t="s">
        <v>55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8">
        <f t="shared" si="0"/>
        <v>7</v>
      </c>
      <c r="M10" s="12"/>
      <c r="N10" s="12">
        <v>29640</v>
      </c>
      <c r="O10" s="13">
        <v>2</v>
      </c>
      <c r="P10" s="12"/>
      <c r="Q10" s="13"/>
      <c r="R10" s="13" t="s">
        <v>28</v>
      </c>
    </row>
    <row r="11" spans="1:22" s="17" customFormat="1" ht="19.5" customHeight="1" x14ac:dyDescent="0.3">
      <c r="A11" s="13">
        <v>3</v>
      </c>
      <c r="B11" s="14" t="s">
        <v>56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8">
        <f t="shared" si="0"/>
        <v>7</v>
      </c>
      <c r="M11" s="12"/>
      <c r="N11" s="12">
        <v>29630</v>
      </c>
      <c r="O11" s="13">
        <v>2</v>
      </c>
      <c r="P11" s="58"/>
      <c r="Q11" s="58"/>
      <c r="R11" s="13" t="s">
        <v>28</v>
      </c>
      <c r="S11" s="20"/>
      <c r="T11" s="20"/>
      <c r="U11" s="20"/>
      <c r="V11" s="20"/>
    </row>
    <row r="12" spans="1:22" s="17" customFormat="1" ht="19.5" customHeight="1" x14ac:dyDescent="0.3">
      <c r="A12" s="13">
        <v>4</v>
      </c>
      <c r="B12" s="14" t="s">
        <v>57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8">
        <f t="shared" si="0"/>
        <v>7</v>
      </c>
      <c r="M12" s="12"/>
      <c r="N12" s="12"/>
      <c r="O12" s="12"/>
      <c r="P12" s="58"/>
      <c r="Q12" s="58"/>
      <c r="R12" s="13" t="s">
        <v>28</v>
      </c>
      <c r="S12" s="20"/>
      <c r="T12" s="20"/>
      <c r="U12" s="20"/>
      <c r="V12" s="20"/>
    </row>
    <row r="13" spans="1:22" s="20" customFormat="1" ht="19.5" customHeight="1" x14ac:dyDescent="0.3">
      <c r="A13" s="13">
        <v>5</v>
      </c>
      <c r="B13" s="14" t="s">
        <v>58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8">
        <f t="shared" si="0"/>
        <v>7</v>
      </c>
      <c r="M13" s="12"/>
      <c r="N13" s="12">
        <v>74010</v>
      </c>
      <c r="O13" s="12">
        <v>5</v>
      </c>
      <c r="P13" s="12"/>
      <c r="Q13" s="12"/>
      <c r="R13" s="13" t="s">
        <v>28</v>
      </c>
    </row>
    <row r="14" spans="1:22" s="20" customFormat="1" ht="19.5" customHeight="1" x14ac:dyDescent="0.3">
      <c r="A14" s="13">
        <v>6</v>
      </c>
      <c r="B14" s="14" t="s">
        <v>59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8">
        <f t="shared" si="0"/>
        <v>7</v>
      </c>
      <c r="M14" s="12"/>
      <c r="N14" s="12">
        <v>88830</v>
      </c>
      <c r="O14" s="13">
        <v>6</v>
      </c>
      <c r="P14" s="12"/>
      <c r="Q14" s="12"/>
      <c r="R14" s="13" t="s">
        <v>28</v>
      </c>
    </row>
    <row r="15" spans="1:22" s="20" customFormat="1" ht="19.5" customHeight="1" x14ac:dyDescent="0.3">
      <c r="A15" s="13">
        <v>7</v>
      </c>
      <c r="B15" s="14" t="s">
        <v>60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8">
        <f t="shared" si="0"/>
        <v>7</v>
      </c>
      <c r="M15" s="12"/>
      <c r="N15" s="12">
        <v>44480</v>
      </c>
      <c r="O15" s="13">
        <v>3</v>
      </c>
      <c r="P15" s="12"/>
      <c r="Q15" s="13"/>
      <c r="R15" s="13" t="s">
        <v>28</v>
      </c>
    </row>
    <row r="16" spans="1:22" s="20" customFormat="1" ht="19.5" customHeight="1" x14ac:dyDescent="0.3">
      <c r="A16" s="13">
        <v>8</v>
      </c>
      <c r="B16" s="14" t="s">
        <v>61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8">
        <f t="shared" si="0"/>
        <v>7</v>
      </c>
      <c r="M16" s="12"/>
      <c r="N16" s="12">
        <v>73960</v>
      </c>
      <c r="O16" s="12">
        <v>5</v>
      </c>
      <c r="P16" s="12"/>
      <c r="Q16" s="12"/>
      <c r="R16" s="13" t="s">
        <v>28</v>
      </c>
    </row>
    <row r="17" spans="1:18" s="20" customFormat="1" ht="19.5" customHeight="1" x14ac:dyDescent="0.3">
      <c r="A17" s="13">
        <v>9</v>
      </c>
      <c r="B17" s="14" t="s">
        <v>62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8">
        <f t="shared" si="0"/>
        <v>7</v>
      </c>
      <c r="M17" s="12"/>
      <c r="N17" s="12">
        <v>74010</v>
      </c>
      <c r="O17" s="13">
        <v>5</v>
      </c>
      <c r="P17" s="12"/>
      <c r="Q17" s="13"/>
      <c r="R17" s="13" t="s">
        <v>28</v>
      </c>
    </row>
    <row r="18" spans="1:18" s="20" customFormat="1" ht="18.75" customHeight="1" x14ac:dyDescent="0.3">
      <c r="A18" s="13">
        <v>10</v>
      </c>
      <c r="B18" s="14" t="s">
        <v>63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8">
        <f t="shared" si="0"/>
        <v>7</v>
      </c>
      <c r="M18" s="12"/>
      <c r="N18" s="12">
        <v>44390</v>
      </c>
      <c r="O18" s="13">
        <v>3</v>
      </c>
      <c r="P18" s="12"/>
      <c r="Q18" s="13"/>
      <c r="R18" s="13" t="s">
        <v>28</v>
      </c>
    </row>
    <row r="19" spans="1:18" s="20" customFormat="1" ht="19.5" customHeight="1" x14ac:dyDescent="0.3">
      <c r="A19" s="13">
        <v>11</v>
      </c>
      <c r="B19" s="14" t="s">
        <v>64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8">
        <f t="shared" si="0"/>
        <v>7</v>
      </c>
      <c r="M19" s="12"/>
      <c r="N19" s="12">
        <v>59190</v>
      </c>
      <c r="O19" s="13">
        <v>4</v>
      </c>
      <c r="P19" s="12"/>
      <c r="Q19" s="13"/>
      <c r="R19" s="13" t="s">
        <v>28</v>
      </c>
    </row>
    <row r="20" spans="1:18" s="20" customFormat="1" ht="19.5" customHeight="1" x14ac:dyDescent="0.3">
      <c r="A20" s="13">
        <v>12</v>
      </c>
      <c r="B20" s="14" t="s">
        <v>65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8">
        <f t="shared" ref="L20:L36" si="1">K20-J20+I20-H20+G20-F20</f>
        <v>7</v>
      </c>
      <c r="M20" s="12"/>
      <c r="N20" s="12">
        <v>59130</v>
      </c>
      <c r="O20" s="13">
        <v>4</v>
      </c>
      <c r="P20" s="12"/>
      <c r="Q20" s="13"/>
      <c r="R20" s="13" t="s">
        <v>28</v>
      </c>
    </row>
    <row r="21" spans="1:18" s="20" customFormat="1" ht="19.5" customHeight="1" x14ac:dyDescent="0.3">
      <c r="A21" s="13">
        <v>13</v>
      </c>
      <c r="B21" s="14" t="s">
        <v>66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8">
        <f t="shared" si="1"/>
        <v>7</v>
      </c>
      <c r="M21" s="12"/>
      <c r="N21" s="12">
        <v>88990</v>
      </c>
      <c r="O21" s="13">
        <v>6</v>
      </c>
      <c r="P21" s="12"/>
      <c r="Q21" s="13"/>
      <c r="R21" s="13" t="s">
        <v>28</v>
      </c>
    </row>
    <row r="22" spans="1:18" s="20" customFormat="1" ht="19.5" customHeight="1" x14ac:dyDescent="0.3">
      <c r="A22" s="13">
        <v>14</v>
      </c>
      <c r="B22" s="14" t="s">
        <v>67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8">
        <f t="shared" si="1"/>
        <v>7</v>
      </c>
      <c r="M22" s="12"/>
      <c r="N22" s="12"/>
      <c r="O22" s="13"/>
      <c r="P22" s="12"/>
      <c r="Q22" s="13"/>
      <c r="R22" s="13" t="s">
        <v>28</v>
      </c>
    </row>
    <row r="23" spans="1:18" s="20" customFormat="1" ht="19.5" customHeight="1" x14ac:dyDescent="0.3">
      <c r="A23" s="13">
        <v>15</v>
      </c>
      <c r="B23" s="14" t="s">
        <v>68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8">
        <f t="shared" si="1"/>
        <v>7</v>
      </c>
      <c r="M23" s="12"/>
      <c r="N23" s="12">
        <v>59080</v>
      </c>
      <c r="O23" s="13">
        <v>4</v>
      </c>
      <c r="P23" s="12">
        <v>14690</v>
      </c>
      <c r="Q23" s="13">
        <v>1</v>
      </c>
      <c r="R23" s="13" t="s">
        <v>28</v>
      </c>
    </row>
    <row r="24" spans="1:18" s="20" customFormat="1" ht="19.5" customHeight="1" x14ac:dyDescent="0.3">
      <c r="A24" s="13">
        <v>16</v>
      </c>
      <c r="B24" s="14" t="s">
        <v>69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8">
        <f t="shared" si="1"/>
        <v>7</v>
      </c>
      <c r="M24" s="12"/>
      <c r="N24" s="12">
        <v>44420</v>
      </c>
      <c r="O24" s="13">
        <v>3</v>
      </c>
      <c r="P24" s="12"/>
      <c r="Q24" s="12"/>
      <c r="R24" s="13" t="s">
        <v>28</v>
      </c>
    </row>
    <row r="25" spans="1:18" s="20" customFormat="1" ht="19.5" customHeight="1" x14ac:dyDescent="0.3">
      <c r="A25" s="13">
        <v>17</v>
      </c>
      <c r="B25" s="14" t="s">
        <v>70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8">
        <f t="shared" si="1"/>
        <v>7</v>
      </c>
      <c r="M25" s="12"/>
      <c r="N25" s="12">
        <v>58970</v>
      </c>
      <c r="O25" s="13">
        <v>4</v>
      </c>
      <c r="P25" s="12"/>
      <c r="Q25" s="12"/>
      <c r="R25" s="13" t="s">
        <v>28</v>
      </c>
    </row>
    <row r="26" spans="1:18" s="20" customFormat="1" ht="19.5" customHeight="1" x14ac:dyDescent="0.3">
      <c r="A26" s="13">
        <v>18</v>
      </c>
      <c r="B26" s="14" t="s">
        <v>71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8">
        <f t="shared" si="1"/>
        <v>7</v>
      </c>
      <c r="M26" s="12"/>
      <c r="N26" s="12">
        <v>74000</v>
      </c>
      <c r="O26" s="13">
        <v>5</v>
      </c>
      <c r="P26" s="12">
        <v>14840</v>
      </c>
      <c r="Q26" s="13">
        <v>1</v>
      </c>
      <c r="R26" s="13" t="s">
        <v>28</v>
      </c>
    </row>
    <row r="27" spans="1:18" s="20" customFormat="1" ht="19.5" customHeight="1" x14ac:dyDescent="0.3">
      <c r="A27" s="13">
        <v>19</v>
      </c>
      <c r="B27" s="14" t="s">
        <v>72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8">
        <f t="shared" si="1"/>
        <v>7</v>
      </c>
      <c r="M27" s="12"/>
      <c r="N27" s="12">
        <v>14670</v>
      </c>
      <c r="O27" s="13">
        <v>1</v>
      </c>
      <c r="P27" s="12">
        <v>14720</v>
      </c>
      <c r="Q27" s="13">
        <v>1</v>
      </c>
      <c r="R27" s="13" t="s">
        <v>28</v>
      </c>
    </row>
    <row r="28" spans="1:18" s="20" customFormat="1" ht="19.5" customHeight="1" x14ac:dyDescent="0.3">
      <c r="A28" s="13">
        <v>20</v>
      </c>
      <c r="B28" s="14" t="s">
        <v>73</v>
      </c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8">
        <f t="shared" si="1"/>
        <v>7</v>
      </c>
      <c r="M28" s="12"/>
      <c r="N28" s="12">
        <v>14820</v>
      </c>
      <c r="O28" s="13">
        <v>1</v>
      </c>
      <c r="P28" s="12">
        <v>14660</v>
      </c>
      <c r="Q28" s="13">
        <v>1</v>
      </c>
      <c r="R28" s="13" t="s">
        <v>28</v>
      </c>
    </row>
    <row r="29" spans="1:18" s="20" customFormat="1" ht="19.5" customHeight="1" x14ac:dyDescent="0.3">
      <c r="A29" s="13">
        <v>21</v>
      </c>
      <c r="B29" s="14" t="s">
        <v>74</v>
      </c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8">
        <f t="shared" si="1"/>
        <v>7</v>
      </c>
      <c r="M29" s="12"/>
      <c r="N29" s="12"/>
      <c r="O29" s="13"/>
      <c r="P29" s="12">
        <v>29660</v>
      </c>
      <c r="Q29" s="12">
        <v>2</v>
      </c>
      <c r="R29" s="13" t="s">
        <v>28</v>
      </c>
    </row>
    <row r="30" spans="1:18" s="20" customFormat="1" ht="19.5" customHeight="1" x14ac:dyDescent="0.3">
      <c r="A30" s="13">
        <v>22</v>
      </c>
      <c r="B30" s="14" t="s">
        <v>75</v>
      </c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8">
        <f t="shared" si="1"/>
        <v>7</v>
      </c>
      <c r="M30" s="12"/>
      <c r="N30" s="12">
        <v>59020</v>
      </c>
      <c r="O30" s="13">
        <v>4</v>
      </c>
      <c r="P30" s="12"/>
      <c r="Q30" s="13"/>
      <c r="R30" s="13" t="s">
        <v>28</v>
      </c>
    </row>
    <row r="31" spans="1:18" s="20" customFormat="1" ht="19.5" customHeight="1" x14ac:dyDescent="0.3">
      <c r="A31" s="13">
        <v>23</v>
      </c>
      <c r="B31" s="14" t="s">
        <v>76</v>
      </c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8">
        <f t="shared" si="1"/>
        <v>7</v>
      </c>
      <c r="M31" s="12"/>
      <c r="N31" s="12">
        <v>59130</v>
      </c>
      <c r="O31" s="13">
        <v>4</v>
      </c>
      <c r="P31" s="12"/>
      <c r="Q31" s="13"/>
      <c r="R31" s="13" t="s">
        <v>28</v>
      </c>
    </row>
    <row r="32" spans="1:18" s="20" customFormat="1" ht="19.5" customHeight="1" x14ac:dyDescent="0.3">
      <c r="A32" s="13">
        <v>24</v>
      </c>
      <c r="B32" s="14" t="s">
        <v>77</v>
      </c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8">
        <f t="shared" si="1"/>
        <v>7</v>
      </c>
      <c r="M32" s="12"/>
      <c r="N32" s="12">
        <v>44490</v>
      </c>
      <c r="O32" s="13">
        <v>3</v>
      </c>
      <c r="P32" s="12"/>
      <c r="Q32" s="13"/>
      <c r="R32" s="13" t="s">
        <v>28</v>
      </c>
    </row>
    <row r="33" spans="1:18" s="20" customFormat="1" ht="19.5" customHeight="1" x14ac:dyDescent="0.3">
      <c r="A33" s="13">
        <v>25</v>
      </c>
      <c r="B33" s="14" t="s">
        <v>78</v>
      </c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8">
        <f t="shared" si="1"/>
        <v>7</v>
      </c>
      <c r="M33" s="12"/>
      <c r="N33" s="12">
        <v>59120</v>
      </c>
      <c r="O33" s="13">
        <v>4</v>
      </c>
      <c r="P33" s="12"/>
      <c r="Q33" s="13"/>
      <c r="R33" s="13" t="s">
        <v>28</v>
      </c>
    </row>
    <row r="34" spans="1:18" s="20" customFormat="1" ht="21" customHeight="1" x14ac:dyDescent="0.3">
      <c r="A34" s="13">
        <v>26</v>
      </c>
      <c r="B34" s="14" t="s">
        <v>79</v>
      </c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8">
        <f t="shared" si="1"/>
        <v>7</v>
      </c>
      <c r="M34" s="12"/>
      <c r="N34" s="12">
        <v>44430</v>
      </c>
      <c r="O34" s="13">
        <v>3</v>
      </c>
      <c r="P34" s="12"/>
      <c r="Q34" s="13"/>
      <c r="R34" s="13" t="s">
        <v>28</v>
      </c>
    </row>
    <row r="35" spans="1:18" s="20" customFormat="1" ht="19.5" customHeight="1" x14ac:dyDescent="0.3">
      <c r="A35" s="13">
        <v>27</v>
      </c>
      <c r="B35" s="14" t="s">
        <v>80</v>
      </c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8">
        <f t="shared" si="1"/>
        <v>7</v>
      </c>
      <c r="M35" s="12"/>
      <c r="N35" s="12">
        <v>29660</v>
      </c>
      <c r="O35" s="13">
        <v>2</v>
      </c>
      <c r="P35" s="12">
        <v>14730</v>
      </c>
      <c r="Q35" s="13">
        <v>1</v>
      </c>
      <c r="R35" s="13" t="s">
        <v>28</v>
      </c>
    </row>
    <row r="36" spans="1:18" s="20" customFormat="1" ht="19.5" customHeight="1" x14ac:dyDescent="0.3">
      <c r="A36" s="13">
        <v>28</v>
      </c>
      <c r="B36" s="14" t="s">
        <v>81</v>
      </c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8">
        <f t="shared" si="1"/>
        <v>7</v>
      </c>
      <c r="M36" s="12"/>
      <c r="N36" s="12"/>
      <c r="O36" s="13"/>
      <c r="P36" s="12"/>
      <c r="Q36" s="13"/>
      <c r="R36" s="13" t="s">
        <v>28</v>
      </c>
    </row>
    <row r="37" spans="1:18" s="20" customFormat="1" ht="19.5" customHeight="1" x14ac:dyDescent="0.3">
      <c r="A37" s="13">
        <v>29</v>
      </c>
      <c r="B37" s="14" t="s">
        <v>82</v>
      </c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8">
        <f>K37-J37+I37-H37+G37-F37</f>
        <v>7</v>
      </c>
      <c r="M37" s="12"/>
      <c r="N37" s="12">
        <v>88970</v>
      </c>
      <c r="O37" s="13">
        <v>6</v>
      </c>
      <c r="P37" s="12"/>
      <c r="Q37" s="12"/>
      <c r="R37" s="13" t="s">
        <v>28</v>
      </c>
    </row>
    <row r="38" spans="1:18" s="20" customFormat="1" ht="19.5" customHeight="1" x14ac:dyDescent="0.3">
      <c r="A38" s="13">
        <v>30</v>
      </c>
      <c r="B38" s="14" t="s">
        <v>83</v>
      </c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8">
        <f>K38-J38+I38-H38+G38-F38</f>
        <v>7</v>
      </c>
      <c r="M38" s="12"/>
      <c r="N38" s="12">
        <v>74230</v>
      </c>
      <c r="O38" s="13">
        <v>5</v>
      </c>
      <c r="P38" s="12"/>
      <c r="Q38" s="12"/>
      <c r="R38" s="13" t="s">
        <v>28</v>
      </c>
    </row>
    <row r="39" spans="1:18" s="20" customFormat="1" ht="19.5" customHeight="1" thickBot="1" x14ac:dyDescent="0.35">
      <c r="A39" s="13">
        <v>31</v>
      </c>
      <c r="B39" s="14" t="s">
        <v>84</v>
      </c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8">
        <f t="shared" si="0"/>
        <v>7</v>
      </c>
      <c r="M39" s="12"/>
      <c r="N39" s="12">
        <v>14880</v>
      </c>
      <c r="O39" s="13">
        <v>1</v>
      </c>
      <c r="P39" s="12">
        <v>14850</v>
      </c>
      <c r="Q39" s="12">
        <v>1</v>
      </c>
      <c r="R39" s="13" t="s">
        <v>28</v>
      </c>
    </row>
    <row r="40" spans="1:18" s="20" customFormat="1" ht="21" customHeight="1" thickTop="1" thickBot="1" x14ac:dyDescent="0.35">
      <c r="A40" s="120" t="s">
        <v>3</v>
      </c>
      <c r="B40" s="121"/>
      <c r="C40" s="122"/>
      <c r="D40" s="123"/>
      <c r="E40" s="21">
        <f>SUM(E9:E39)</f>
        <v>0</v>
      </c>
      <c r="F40" s="22"/>
      <c r="G40" s="22"/>
      <c r="H40" s="22"/>
      <c r="I40" s="22"/>
      <c r="J40" s="22"/>
      <c r="K40" s="22"/>
      <c r="L40" s="23"/>
      <c r="M40" s="21">
        <f>SUM(M9:M39)</f>
        <v>0</v>
      </c>
      <c r="N40" s="21">
        <f>SUM(N9:N39)</f>
        <v>1465380</v>
      </c>
      <c r="O40" s="21">
        <f>SUM(O9:O39)</f>
        <v>99</v>
      </c>
      <c r="P40" s="21">
        <f>SUM(P9:P39)</f>
        <v>118150</v>
      </c>
      <c r="Q40" s="21">
        <f>SUM(Q9:Q39)</f>
        <v>8</v>
      </c>
      <c r="R40" s="22"/>
    </row>
    <row r="41" spans="1:18" s="42" customFormat="1" ht="16.5" thickTop="1" x14ac:dyDescent="0.25">
      <c r="A41" s="41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116" t="s">
        <v>0</v>
      </c>
    </row>
    <row r="42" spans="1:18" s="42" customFormat="1" ht="15.75" x14ac:dyDescent="0.25">
      <c r="A42" s="41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34"/>
      <c r="O42" s="34"/>
      <c r="P42" s="34"/>
      <c r="Q42" s="34"/>
      <c r="R42" s="116"/>
    </row>
    <row r="43" spans="1:18" s="31" customFormat="1" ht="21.75" customHeight="1" x14ac:dyDescent="0.35">
      <c r="A43" s="28"/>
      <c r="B43" s="117"/>
      <c r="C43" s="118"/>
      <c r="D43" s="118"/>
      <c r="E43" s="118"/>
      <c r="F43" s="118"/>
      <c r="G43" s="118"/>
      <c r="H43" s="119"/>
      <c r="I43" s="117">
        <f>M40*M8</f>
        <v>0</v>
      </c>
      <c r="J43" s="118"/>
      <c r="K43" s="118"/>
      <c r="L43" s="118"/>
      <c r="M43" s="118"/>
      <c r="N43" s="29">
        <f>N40*N8</f>
        <v>5524482.5999999996</v>
      </c>
      <c r="O43" s="29"/>
      <c r="P43" s="29">
        <f>P40*P8</f>
        <v>746708</v>
      </c>
      <c r="Q43" s="29"/>
      <c r="R43" s="30">
        <f>B43+I43+N43+P43</f>
        <v>6271190.5999999996</v>
      </c>
    </row>
  </sheetData>
  <mergeCells count="23">
    <mergeCell ref="F3:O4"/>
    <mergeCell ref="R41:R42"/>
    <mergeCell ref="B43:H43"/>
    <mergeCell ref="I43:M43"/>
    <mergeCell ref="N5:N6"/>
    <mergeCell ref="O5:O7"/>
    <mergeCell ref="P5:P6"/>
    <mergeCell ref="A40:B40"/>
    <mergeCell ref="C40:D40"/>
    <mergeCell ref="B41:H42"/>
    <mergeCell ref="I41:M42"/>
    <mergeCell ref="A5:A7"/>
    <mergeCell ref="B5:B7"/>
    <mergeCell ref="C5:D5"/>
    <mergeCell ref="F5:K5"/>
    <mergeCell ref="L5:L7"/>
    <mergeCell ref="M5:M6"/>
    <mergeCell ref="Q5:Q7"/>
    <mergeCell ref="R5:R7"/>
    <mergeCell ref="C6:C7"/>
    <mergeCell ref="D6:D7"/>
    <mergeCell ref="E6:E7"/>
    <mergeCell ref="F6:K6"/>
  </mergeCells>
  <pageMargins left="0.7" right="0.7" top="0.75" bottom="0.75" header="0.3" footer="0.3"/>
  <pageSetup scale="6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0" zoomScale="85" zoomScaleNormal="85" workbookViewId="0">
      <selection activeCell="R43" sqref="R43"/>
    </sheetView>
  </sheetViews>
  <sheetFormatPr defaultColWidth="9.140625" defaultRowHeight="15" x14ac:dyDescent="0.25"/>
  <cols>
    <col min="1" max="1" width="4.28515625" style="3" customWidth="1"/>
    <col min="2" max="2" width="17.42578125" style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5.140625" style="1" customWidth="1"/>
    <col min="19" max="16384" width="9.140625" style="1"/>
  </cols>
  <sheetData>
    <row r="1" spans="1:18" ht="18.75" customHeight="1" x14ac:dyDescent="0.25"/>
    <row r="2" spans="1:18" ht="18.75" customHeight="1" x14ac:dyDescent="0.3">
      <c r="A2" s="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9"/>
      <c r="O2" s="9"/>
      <c r="P2" s="9"/>
      <c r="Q2" s="9"/>
      <c r="R2" s="11"/>
    </row>
    <row r="3" spans="1:18" ht="18.75" customHeight="1" x14ac:dyDescent="0.3">
      <c r="A3" s="9"/>
      <c r="B3" s="38" t="s">
        <v>23</v>
      </c>
      <c r="C3" s="38" t="s">
        <v>20</v>
      </c>
      <c r="D3" s="38" t="s">
        <v>27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18" ht="18.75" customHeight="1" thickBot="1" x14ac:dyDescent="0.35">
      <c r="A4" s="9"/>
      <c r="B4" s="38" t="s">
        <v>21</v>
      </c>
      <c r="C4" s="38" t="s">
        <v>20</v>
      </c>
      <c r="D4" s="38" t="s">
        <v>31</v>
      </c>
      <c r="E4" s="38"/>
      <c r="F4" s="83"/>
      <c r="G4" s="83"/>
      <c r="H4" s="83"/>
      <c r="I4" s="83"/>
      <c r="J4" s="83"/>
      <c r="K4" s="83"/>
      <c r="L4" s="83"/>
      <c r="M4" s="83"/>
      <c r="N4" s="83"/>
      <c r="O4" s="83"/>
      <c r="P4" s="10"/>
      <c r="Q4" s="10"/>
      <c r="R4" s="9"/>
    </row>
    <row r="5" spans="1:18" ht="15.75" x14ac:dyDescent="0.25">
      <c r="A5" s="104" t="s">
        <v>19</v>
      </c>
      <c r="B5" s="72" t="s">
        <v>18</v>
      </c>
      <c r="C5" s="107" t="s">
        <v>17</v>
      </c>
      <c r="D5" s="108"/>
      <c r="E5" s="43" t="s">
        <v>16</v>
      </c>
      <c r="F5" s="109" t="s">
        <v>15</v>
      </c>
      <c r="G5" s="110"/>
      <c r="H5" s="110"/>
      <c r="I5" s="110"/>
      <c r="J5" s="110"/>
      <c r="K5" s="111"/>
      <c r="L5" s="112"/>
      <c r="M5" s="72" t="s">
        <v>14</v>
      </c>
      <c r="N5" s="72" t="s">
        <v>14</v>
      </c>
      <c r="O5" s="72" t="s">
        <v>13</v>
      </c>
      <c r="P5" s="72" t="s">
        <v>14</v>
      </c>
      <c r="Q5" s="72" t="s">
        <v>13</v>
      </c>
      <c r="R5" s="75" t="s">
        <v>12</v>
      </c>
    </row>
    <row r="6" spans="1:18" ht="15.75" x14ac:dyDescent="0.25">
      <c r="A6" s="105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6"/>
    </row>
    <row r="7" spans="1:18" ht="15.75" x14ac:dyDescent="0.25">
      <c r="A7" s="106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60" t="s">
        <v>5</v>
      </c>
      <c r="N7" s="60" t="s">
        <v>5</v>
      </c>
      <c r="O7" s="74"/>
      <c r="P7" s="60" t="s">
        <v>4</v>
      </c>
      <c r="Q7" s="74"/>
      <c r="R7" s="77"/>
    </row>
    <row r="8" spans="1:18" x14ac:dyDescent="0.25">
      <c r="A8" s="4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</v>
      </c>
      <c r="O8" s="5"/>
      <c r="P8" s="5">
        <v>5.03</v>
      </c>
      <c r="Q8" s="5"/>
      <c r="R8" s="45"/>
    </row>
    <row r="9" spans="1:18" s="20" customFormat="1" ht="19.5" customHeight="1" x14ac:dyDescent="0.3">
      <c r="A9" s="46">
        <v>1</v>
      </c>
      <c r="B9" s="14" t="s">
        <v>54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5">
        <f t="shared" ref="L9:L39" si="0">K9-J9+I9-H9+G9-F9</f>
        <v>7</v>
      </c>
      <c r="M9" s="12"/>
      <c r="N9" s="12">
        <v>60530</v>
      </c>
      <c r="O9" s="13">
        <v>3</v>
      </c>
      <c r="P9" s="12"/>
      <c r="Q9" s="13"/>
      <c r="R9" s="59" t="s">
        <v>28</v>
      </c>
    </row>
    <row r="10" spans="1:18" s="20" customFormat="1" ht="19.5" customHeight="1" x14ac:dyDescent="0.3">
      <c r="A10" s="46">
        <v>2</v>
      </c>
      <c r="B10" s="14" t="s">
        <v>55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5">
        <f t="shared" si="0"/>
        <v>7</v>
      </c>
      <c r="M10" s="12"/>
      <c r="N10" s="12">
        <v>60860</v>
      </c>
      <c r="O10" s="13">
        <v>3</v>
      </c>
      <c r="P10" s="12"/>
      <c r="Q10" s="13"/>
      <c r="R10" s="59" t="s">
        <v>28</v>
      </c>
    </row>
    <row r="11" spans="1:18" s="20" customFormat="1" ht="19.5" customHeight="1" x14ac:dyDescent="0.3">
      <c r="A11" s="46">
        <v>3</v>
      </c>
      <c r="B11" s="14" t="s">
        <v>56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5">
        <f t="shared" si="0"/>
        <v>7</v>
      </c>
      <c r="M11" s="12"/>
      <c r="N11" s="12">
        <v>80770</v>
      </c>
      <c r="O11" s="13">
        <v>4</v>
      </c>
      <c r="P11" s="12"/>
      <c r="Q11" s="13"/>
      <c r="R11" s="59" t="s">
        <v>28</v>
      </c>
    </row>
    <row r="12" spans="1:18" s="20" customFormat="1" ht="19.5" customHeight="1" x14ac:dyDescent="0.3">
      <c r="A12" s="46">
        <v>4</v>
      </c>
      <c r="B12" s="14" t="s">
        <v>57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5">
        <f t="shared" si="0"/>
        <v>7</v>
      </c>
      <c r="M12" s="12"/>
      <c r="N12" s="12"/>
      <c r="O12" s="12"/>
      <c r="P12" s="12">
        <v>40710</v>
      </c>
      <c r="Q12" s="13">
        <v>2</v>
      </c>
      <c r="R12" s="59" t="s">
        <v>87</v>
      </c>
    </row>
    <row r="13" spans="1:18" s="20" customFormat="1" ht="19.5" customHeight="1" x14ac:dyDescent="0.3">
      <c r="A13" s="46">
        <v>5</v>
      </c>
      <c r="B13" s="14" t="s">
        <v>58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5">
        <f t="shared" si="0"/>
        <v>7</v>
      </c>
      <c r="M13" s="12"/>
      <c r="N13" s="12">
        <v>60090</v>
      </c>
      <c r="O13" s="13">
        <v>3</v>
      </c>
      <c r="P13" s="12"/>
      <c r="Q13" s="13"/>
      <c r="R13" s="59" t="s">
        <v>28</v>
      </c>
    </row>
    <row r="14" spans="1:18" s="20" customFormat="1" ht="19.5" customHeight="1" x14ac:dyDescent="0.3">
      <c r="A14" s="46">
        <v>6</v>
      </c>
      <c r="B14" s="14" t="s">
        <v>59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5">
        <f t="shared" si="0"/>
        <v>7</v>
      </c>
      <c r="M14" s="12"/>
      <c r="N14" s="12">
        <v>40320</v>
      </c>
      <c r="O14" s="12">
        <v>2</v>
      </c>
      <c r="P14" s="12"/>
      <c r="Q14" s="12"/>
      <c r="R14" s="59" t="s">
        <v>28</v>
      </c>
    </row>
    <row r="15" spans="1:18" s="20" customFormat="1" ht="19.5" hidden="1" customHeight="1" x14ac:dyDescent="0.3">
      <c r="A15" s="46">
        <v>7</v>
      </c>
      <c r="B15" s="14" t="s">
        <v>60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5">
        <f t="shared" si="0"/>
        <v>7</v>
      </c>
      <c r="M15" s="12"/>
      <c r="N15" s="12"/>
      <c r="O15" s="12"/>
      <c r="P15" s="12"/>
      <c r="Q15" s="12"/>
      <c r="R15" s="59" t="s">
        <v>28</v>
      </c>
    </row>
    <row r="16" spans="1:18" s="20" customFormat="1" ht="19.5" hidden="1" customHeight="1" x14ac:dyDescent="0.3">
      <c r="A16" s="46">
        <v>8</v>
      </c>
      <c r="B16" s="14" t="s">
        <v>61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5">
        <f t="shared" si="0"/>
        <v>7</v>
      </c>
      <c r="M16" s="12"/>
      <c r="N16" s="12"/>
      <c r="O16" s="13"/>
      <c r="P16" s="12"/>
      <c r="Q16" s="13"/>
      <c r="R16" s="59" t="s">
        <v>28</v>
      </c>
    </row>
    <row r="17" spans="1:18" s="20" customFormat="1" ht="19.5" hidden="1" customHeight="1" x14ac:dyDescent="0.3">
      <c r="A17" s="46">
        <v>9</v>
      </c>
      <c r="B17" s="14" t="s">
        <v>62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5">
        <f t="shared" si="0"/>
        <v>7</v>
      </c>
      <c r="M17" s="12"/>
      <c r="N17" s="12"/>
      <c r="O17" s="12"/>
      <c r="P17" s="12"/>
      <c r="Q17" s="12"/>
      <c r="R17" s="59" t="s">
        <v>28</v>
      </c>
    </row>
    <row r="18" spans="1:18" s="20" customFormat="1" ht="19.5" hidden="1" customHeight="1" x14ac:dyDescent="0.3">
      <c r="A18" s="46">
        <v>10</v>
      </c>
      <c r="B18" s="14" t="s">
        <v>63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5">
        <f t="shared" si="0"/>
        <v>7</v>
      </c>
      <c r="M18" s="12"/>
      <c r="N18" s="12"/>
      <c r="O18" s="13"/>
      <c r="P18" s="58"/>
      <c r="Q18" s="13"/>
      <c r="R18" s="59" t="s">
        <v>28</v>
      </c>
    </row>
    <row r="19" spans="1:18" s="20" customFormat="1" ht="19.5" hidden="1" customHeight="1" x14ac:dyDescent="0.3">
      <c r="A19" s="46">
        <v>11</v>
      </c>
      <c r="B19" s="14" t="s">
        <v>64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5">
        <f t="shared" si="0"/>
        <v>7</v>
      </c>
      <c r="M19" s="12"/>
      <c r="N19" s="12"/>
      <c r="O19" s="13"/>
      <c r="P19" s="12"/>
      <c r="Q19" s="13"/>
      <c r="R19" s="59" t="s">
        <v>28</v>
      </c>
    </row>
    <row r="20" spans="1:18" s="20" customFormat="1" ht="19.5" hidden="1" customHeight="1" x14ac:dyDescent="0.3">
      <c r="A20" s="46">
        <v>12</v>
      </c>
      <c r="B20" s="14" t="s">
        <v>65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5">
        <f t="shared" si="0"/>
        <v>7</v>
      </c>
      <c r="M20" s="12"/>
      <c r="N20" s="12"/>
      <c r="O20" s="13"/>
      <c r="P20" s="12"/>
      <c r="Q20" s="13"/>
      <c r="R20" s="59" t="s">
        <v>28</v>
      </c>
    </row>
    <row r="21" spans="1:18" s="20" customFormat="1" ht="19.5" hidden="1" customHeight="1" x14ac:dyDescent="0.3">
      <c r="A21" s="46">
        <v>13</v>
      </c>
      <c r="B21" s="14" t="s">
        <v>66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5">
        <f t="shared" si="0"/>
        <v>7</v>
      </c>
      <c r="M21" s="12"/>
      <c r="N21" s="12"/>
      <c r="O21" s="13"/>
      <c r="P21" s="65"/>
      <c r="Q21" s="13"/>
      <c r="R21" s="59" t="s">
        <v>28</v>
      </c>
    </row>
    <row r="22" spans="1:18" s="20" customFormat="1" ht="19.5" hidden="1" customHeight="1" x14ac:dyDescent="0.3">
      <c r="A22" s="46">
        <v>14</v>
      </c>
      <c r="B22" s="14" t="s">
        <v>67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5">
        <f t="shared" si="0"/>
        <v>7</v>
      </c>
      <c r="M22" s="12"/>
      <c r="N22" s="12"/>
      <c r="O22" s="13"/>
      <c r="P22" s="12"/>
      <c r="Q22" s="64"/>
      <c r="R22" s="59" t="s">
        <v>28</v>
      </c>
    </row>
    <row r="23" spans="1:18" s="20" customFormat="1" ht="19.5" hidden="1" customHeight="1" x14ac:dyDescent="0.3">
      <c r="A23" s="46">
        <v>15</v>
      </c>
      <c r="B23" s="14" t="s">
        <v>68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5">
        <f t="shared" si="0"/>
        <v>7</v>
      </c>
      <c r="M23" s="12"/>
      <c r="N23" s="12"/>
      <c r="O23" s="13"/>
      <c r="P23" s="12"/>
      <c r="Q23" s="64"/>
      <c r="R23" s="59" t="s">
        <v>28</v>
      </c>
    </row>
    <row r="24" spans="1:18" s="20" customFormat="1" ht="19.5" customHeight="1" x14ac:dyDescent="0.3">
      <c r="A24" s="46">
        <v>16</v>
      </c>
      <c r="B24" s="14" t="s">
        <v>69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5">
        <f t="shared" si="0"/>
        <v>7</v>
      </c>
      <c r="M24" s="12"/>
      <c r="N24" s="12">
        <v>20790</v>
      </c>
      <c r="O24" s="13">
        <v>1</v>
      </c>
      <c r="P24" s="12"/>
      <c r="Q24" s="64"/>
      <c r="R24" s="59" t="s">
        <v>28</v>
      </c>
    </row>
    <row r="25" spans="1:18" s="20" customFormat="1" ht="19.5" customHeight="1" x14ac:dyDescent="0.3">
      <c r="A25" s="46">
        <v>17</v>
      </c>
      <c r="B25" s="14" t="s">
        <v>70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5">
        <f t="shared" si="0"/>
        <v>7</v>
      </c>
      <c r="M25" s="12"/>
      <c r="N25" s="12">
        <v>59820</v>
      </c>
      <c r="O25" s="13">
        <v>3</v>
      </c>
      <c r="P25" s="12"/>
      <c r="Q25" s="64"/>
      <c r="R25" s="59" t="s">
        <v>28</v>
      </c>
    </row>
    <row r="26" spans="1:18" s="20" customFormat="1" ht="19.5" customHeight="1" x14ac:dyDescent="0.3">
      <c r="A26" s="46">
        <v>18</v>
      </c>
      <c r="B26" s="14" t="s">
        <v>71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5">
        <f t="shared" si="0"/>
        <v>7</v>
      </c>
      <c r="M26" s="12"/>
      <c r="N26" s="12">
        <v>60530</v>
      </c>
      <c r="O26" s="13">
        <v>3</v>
      </c>
      <c r="P26" s="12"/>
      <c r="Q26" s="13"/>
      <c r="R26" s="59" t="s">
        <v>28</v>
      </c>
    </row>
    <row r="27" spans="1:18" s="20" customFormat="1" ht="19.5" customHeight="1" x14ac:dyDescent="0.3">
      <c r="A27" s="46">
        <v>19</v>
      </c>
      <c r="B27" s="14" t="s">
        <v>72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5">
        <f t="shared" si="0"/>
        <v>7</v>
      </c>
      <c r="M27" s="12"/>
      <c r="N27" s="12">
        <v>60430</v>
      </c>
      <c r="O27" s="13">
        <v>3</v>
      </c>
      <c r="P27" s="12"/>
      <c r="Q27" s="13"/>
      <c r="R27" s="59" t="s">
        <v>28</v>
      </c>
    </row>
    <row r="28" spans="1:18" s="20" customFormat="1" ht="19.5" customHeight="1" x14ac:dyDescent="0.3">
      <c r="A28" s="46">
        <v>20</v>
      </c>
      <c r="B28" s="14" t="s">
        <v>73</v>
      </c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5">
        <f t="shared" si="0"/>
        <v>7</v>
      </c>
      <c r="M28" s="12"/>
      <c r="N28" s="12"/>
      <c r="O28" s="13"/>
      <c r="P28" s="12">
        <v>20620</v>
      </c>
      <c r="Q28" s="13">
        <v>1</v>
      </c>
      <c r="R28" s="59" t="s">
        <v>87</v>
      </c>
    </row>
    <row r="29" spans="1:18" s="20" customFormat="1" ht="19.5" customHeight="1" x14ac:dyDescent="0.3">
      <c r="A29" s="46">
        <v>21</v>
      </c>
      <c r="B29" s="14" t="s">
        <v>74</v>
      </c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5">
        <f t="shared" si="0"/>
        <v>7</v>
      </c>
      <c r="M29" s="12"/>
      <c r="N29" s="12">
        <v>19990</v>
      </c>
      <c r="O29" s="13">
        <v>1</v>
      </c>
      <c r="P29" s="12">
        <v>20420</v>
      </c>
      <c r="Q29" s="13">
        <v>1</v>
      </c>
      <c r="R29" s="59" t="s">
        <v>86</v>
      </c>
    </row>
    <row r="30" spans="1:18" s="20" customFormat="1" ht="19.5" customHeight="1" x14ac:dyDescent="0.3">
      <c r="A30" s="46">
        <v>22</v>
      </c>
      <c r="B30" s="14" t="s">
        <v>75</v>
      </c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5">
        <f t="shared" si="0"/>
        <v>7</v>
      </c>
      <c r="M30" s="12"/>
      <c r="N30" s="12">
        <v>59930</v>
      </c>
      <c r="O30" s="13">
        <v>3</v>
      </c>
      <c r="P30" s="12"/>
      <c r="Q30" s="13"/>
      <c r="R30" s="59" t="s">
        <v>28</v>
      </c>
    </row>
    <row r="31" spans="1:18" s="20" customFormat="1" ht="19.5" customHeight="1" x14ac:dyDescent="0.3">
      <c r="A31" s="46">
        <v>23</v>
      </c>
      <c r="B31" s="14" t="s">
        <v>76</v>
      </c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5">
        <f t="shared" si="0"/>
        <v>7</v>
      </c>
      <c r="M31" s="12"/>
      <c r="N31" s="12">
        <v>60410</v>
      </c>
      <c r="O31" s="13">
        <v>3</v>
      </c>
      <c r="P31" s="65"/>
      <c r="Q31" s="13"/>
      <c r="R31" s="59" t="s">
        <v>28</v>
      </c>
    </row>
    <row r="32" spans="1:18" s="20" customFormat="1" ht="19.5" customHeight="1" x14ac:dyDescent="0.3">
      <c r="A32" s="46">
        <v>24</v>
      </c>
      <c r="B32" s="14" t="s">
        <v>77</v>
      </c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5">
        <f t="shared" si="0"/>
        <v>7</v>
      </c>
      <c r="M32" s="12"/>
      <c r="N32" s="12">
        <v>60390</v>
      </c>
      <c r="O32" s="13">
        <v>3</v>
      </c>
      <c r="P32" s="12"/>
      <c r="Q32" s="13"/>
      <c r="R32" s="59" t="s">
        <v>28</v>
      </c>
    </row>
    <row r="33" spans="1:18" s="20" customFormat="1" ht="19.5" customHeight="1" x14ac:dyDescent="0.3">
      <c r="A33" s="46">
        <v>25</v>
      </c>
      <c r="B33" s="14" t="s">
        <v>78</v>
      </c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5">
        <f t="shared" si="0"/>
        <v>7</v>
      </c>
      <c r="M33" s="12"/>
      <c r="N33" s="12">
        <v>40030</v>
      </c>
      <c r="O33" s="13">
        <v>2</v>
      </c>
      <c r="P33" s="12"/>
      <c r="Q33" s="13"/>
      <c r="R33" s="59" t="s">
        <v>28</v>
      </c>
    </row>
    <row r="34" spans="1:18" s="20" customFormat="1" ht="19.5" customHeight="1" x14ac:dyDescent="0.3">
      <c r="A34" s="46">
        <v>26</v>
      </c>
      <c r="B34" s="14" t="s">
        <v>79</v>
      </c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5">
        <f t="shared" si="0"/>
        <v>7</v>
      </c>
      <c r="M34" s="12"/>
      <c r="N34" s="12">
        <v>60290</v>
      </c>
      <c r="O34" s="13">
        <v>3</v>
      </c>
      <c r="P34" s="12"/>
      <c r="Q34" s="13"/>
      <c r="R34" s="59" t="s">
        <v>28</v>
      </c>
    </row>
    <row r="35" spans="1:18" s="20" customFormat="1" ht="19.5" customHeight="1" thickBot="1" x14ac:dyDescent="0.35">
      <c r="A35" s="46">
        <v>27</v>
      </c>
      <c r="B35" s="14" t="s">
        <v>80</v>
      </c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5">
        <f t="shared" si="0"/>
        <v>7</v>
      </c>
      <c r="M35" s="12"/>
      <c r="N35" s="12"/>
      <c r="O35" s="13"/>
      <c r="P35" s="12">
        <v>40370</v>
      </c>
      <c r="Q35" s="13">
        <v>2</v>
      </c>
      <c r="R35" s="59" t="s">
        <v>87</v>
      </c>
    </row>
    <row r="36" spans="1:18" s="20" customFormat="1" ht="19.5" hidden="1" customHeight="1" x14ac:dyDescent="0.3">
      <c r="A36" s="46">
        <v>28</v>
      </c>
      <c r="B36" s="14" t="s">
        <v>81</v>
      </c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5">
        <f t="shared" si="0"/>
        <v>7</v>
      </c>
      <c r="M36" s="12"/>
      <c r="N36" s="12"/>
      <c r="O36" s="13"/>
      <c r="P36" s="12"/>
      <c r="Q36" s="13"/>
      <c r="R36" s="59" t="s">
        <v>28</v>
      </c>
    </row>
    <row r="37" spans="1:18" s="20" customFormat="1" ht="19.5" hidden="1" customHeight="1" x14ac:dyDescent="0.3">
      <c r="A37" s="46">
        <v>29</v>
      </c>
      <c r="B37" s="14" t="s">
        <v>82</v>
      </c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5">
        <f t="shared" si="0"/>
        <v>7</v>
      </c>
      <c r="M37" s="12"/>
      <c r="N37" s="12"/>
      <c r="O37" s="13"/>
      <c r="P37" s="12"/>
      <c r="Q37" s="13"/>
      <c r="R37" s="59" t="s">
        <v>28</v>
      </c>
    </row>
    <row r="38" spans="1:18" s="20" customFormat="1" ht="19.5" hidden="1" customHeight="1" x14ac:dyDescent="0.3">
      <c r="A38" s="46">
        <v>30</v>
      </c>
      <c r="B38" s="14" t="s">
        <v>83</v>
      </c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5">
        <f t="shared" si="0"/>
        <v>7</v>
      </c>
      <c r="M38" s="12"/>
      <c r="N38" s="12"/>
      <c r="O38" s="13"/>
      <c r="P38" s="12"/>
      <c r="Q38" s="13"/>
      <c r="R38" s="59" t="s">
        <v>28</v>
      </c>
    </row>
    <row r="39" spans="1:18" s="20" customFormat="1" ht="19.5" hidden="1" customHeight="1" thickBot="1" x14ac:dyDescent="0.35">
      <c r="A39" s="46">
        <v>31</v>
      </c>
      <c r="B39" s="14" t="s">
        <v>84</v>
      </c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5">
        <f t="shared" si="0"/>
        <v>7</v>
      </c>
      <c r="M39" s="12"/>
      <c r="N39" s="12"/>
      <c r="O39" s="13"/>
      <c r="P39" s="12"/>
      <c r="Q39" s="13"/>
      <c r="R39" s="59" t="s">
        <v>28</v>
      </c>
    </row>
    <row r="40" spans="1:18" s="27" customFormat="1" ht="23.25" customHeight="1" thickTop="1" thickBot="1" x14ac:dyDescent="0.4">
      <c r="A40" s="88" t="s">
        <v>3</v>
      </c>
      <c r="B40" s="89"/>
      <c r="C40" s="90"/>
      <c r="D40" s="91"/>
      <c r="E40" s="24">
        <f>SUM(E9:E39)</f>
        <v>0</v>
      </c>
      <c r="F40" s="25"/>
      <c r="G40" s="25"/>
      <c r="H40" s="25"/>
      <c r="I40" s="25"/>
      <c r="J40" s="25"/>
      <c r="K40" s="25"/>
      <c r="L40" s="26"/>
      <c r="M40" s="24">
        <f>SUM(M9:M39)</f>
        <v>0</v>
      </c>
      <c r="N40" s="24">
        <f>SUM(N9:N39)</f>
        <v>805180</v>
      </c>
      <c r="O40" s="24">
        <f>SUM(O9:O39)</f>
        <v>40</v>
      </c>
      <c r="P40" s="24">
        <f>SUM(P9:P39)</f>
        <v>122120</v>
      </c>
      <c r="Q40" s="24">
        <f>SUM(Q9:Q39)</f>
        <v>6</v>
      </c>
      <c r="R40" s="47"/>
    </row>
    <row r="41" spans="1:18" ht="8.25" customHeight="1" thickTop="1" x14ac:dyDescent="0.25">
      <c r="A41" s="48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84" t="s">
        <v>0</v>
      </c>
    </row>
    <row r="42" spans="1:18" ht="8.25" customHeight="1" x14ac:dyDescent="0.25">
      <c r="A42" s="48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62"/>
      <c r="O42" s="62"/>
      <c r="P42" s="62"/>
      <c r="Q42" s="62"/>
      <c r="R42" s="84"/>
    </row>
    <row r="43" spans="1:18" s="32" customFormat="1" ht="24" customHeight="1" x14ac:dyDescent="0.35">
      <c r="A43" s="49"/>
      <c r="B43" s="85"/>
      <c r="C43" s="86"/>
      <c r="D43" s="86"/>
      <c r="E43" s="86"/>
      <c r="F43" s="86"/>
      <c r="G43" s="86"/>
      <c r="H43" s="87"/>
      <c r="I43" s="85">
        <f>M40*M8</f>
        <v>0</v>
      </c>
      <c r="J43" s="86"/>
      <c r="K43" s="86"/>
      <c r="L43" s="86"/>
      <c r="M43" s="86"/>
      <c r="N43" s="63">
        <f>N40*N8</f>
        <v>2415540</v>
      </c>
      <c r="O43" s="63"/>
      <c r="P43" s="63">
        <f>P40*P8</f>
        <v>614263.6</v>
      </c>
      <c r="Q43" s="63"/>
      <c r="R43" s="50">
        <f>B43+I43+N43+P43</f>
        <v>3029803.6</v>
      </c>
    </row>
    <row r="44" spans="1:18" ht="15.75" thickBot="1" x14ac:dyDescent="0.3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6"/>
      <c r="M44" s="55"/>
      <c r="N44" s="55"/>
      <c r="O44" s="55"/>
      <c r="P44" s="55"/>
      <c r="Q44" s="55"/>
      <c r="R44" s="57"/>
    </row>
  </sheetData>
  <mergeCells count="23">
    <mergeCell ref="F3:O4"/>
    <mergeCell ref="A5:A7"/>
    <mergeCell ref="B5:B7"/>
    <mergeCell ref="C5:D5"/>
    <mergeCell ref="F5:K5"/>
    <mergeCell ref="L5:L7"/>
    <mergeCell ref="M5:M6"/>
    <mergeCell ref="N5:N6"/>
    <mergeCell ref="O5:O7"/>
    <mergeCell ref="B43:H43"/>
    <mergeCell ref="I43:M43"/>
    <mergeCell ref="P5:P6"/>
    <mergeCell ref="Q5:Q7"/>
    <mergeCell ref="R5:R7"/>
    <mergeCell ref="C6:C7"/>
    <mergeCell ref="D6:D7"/>
    <mergeCell ref="E6:E7"/>
    <mergeCell ref="F6:K6"/>
    <mergeCell ref="A40:B40"/>
    <mergeCell ref="C40:D40"/>
    <mergeCell ref="B41:H42"/>
    <mergeCell ref="I41:M42"/>
    <mergeCell ref="R41:R42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zoomScale="85" zoomScaleNormal="85" workbookViewId="0">
      <selection activeCell="J50" sqref="J50"/>
    </sheetView>
  </sheetViews>
  <sheetFormatPr defaultColWidth="9.140625" defaultRowHeight="15" x14ac:dyDescent="0.25"/>
  <cols>
    <col min="1" max="1" width="4.28515625" style="3" customWidth="1"/>
    <col min="2" max="2" width="16.5703125" style="1" bestFit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6.5703125" style="1" customWidth="1"/>
    <col min="19" max="16384" width="9.140625" style="1"/>
  </cols>
  <sheetData>
    <row r="2" spans="1:19" ht="19.5" x14ac:dyDescent="0.3">
      <c r="A2" s="3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39"/>
      <c r="O2" s="39"/>
      <c r="P2" s="9"/>
      <c r="Q2" s="9"/>
      <c r="R2" s="11"/>
    </row>
    <row r="3" spans="1:19" ht="21" x14ac:dyDescent="0.3">
      <c r="A3" s="39"/>
      <c r="B3" s="38" t="s">
        <v>23</v>
      </c>
      <c r="C3" s="38" t="s">
        <v>20</v>
      </c>
      <c r="D3" s="38" t="s">
        <v>22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19" ht="21" x14ac:dyDescent="0.3">
      <c r="A4" s="39"/>
      <c r="B4" s="38" t="s">
        <v>21</v>
      </c>
      <c r="C4" s="38" t="s">
        <v>20</v>
      </c>
      <c r="D4" s="38" t="s">
        <v>30</v>
      </c>
      <c r="E4" s="38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0"/>
      <c r="Q4" s="10"/>
      <c r="R4" s="9"/>
    </row>
    <row r="5" spans="1:19" s="42" customFormat="1" ht="15.75" customHeight="1" x14ac:dyDescent="0.25">
      <c r="A5" s="78" t="s">
        <v>19</v>
      </c>
      <c r="B5" s="78" t="s">
        <v>18</v>
      </c>
      <c r="C5" s="124" t="s">
        <v>17</v>
      </c>
      <c r="D5" s="125"/>
      <c r="E5" s="35" t="s">
        <v>16</v>
      </c>
      <c r="F5" s="126" t="s">
        <v>15</v>
      </c>
      <c r="G5" s="127"/>
      <c r="H5" s="127"/>
      <c r="I5" s="127"/>
      <c r="J5" s="127"/>
      <c r="K5" s="128"/>
      <c r="L5" s="129"/>
      <c r="M5" s="78" t="s">
        <v>14</v>
      </c>
      <c r="N5" s="78" t="s">
        <v>14</v>
      </c>
      <c r="O5" s="78" t="s">
        <v>13</v>
      </c>
      <c r="P5" s="78" t="s">
        <v>14</v>
      </c>
      <c r="Q5" s="78" t="s">
        <v>13</v>
      </c>
      <c r="R5" s="78" t="s">
        <v>12</v>
      </c>
    </row>
    <row r="6" spans="1:19" s="42" customFormat="1" ht="15.75" x14ac:dyDescent="0.25">
      <c r="A6" s="73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3"/>
    </row>
    <row r="7" spans="1:19" s="42" customFormat="1" ht="15.75" x14ac:dyDescent="0.25">
      <c r="A7" s="74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60" t="s">
        <v>5</v>
      </c>
      <c r="N7" s="60" t="s">
        <v>5</v>
      </c>
      <c r="O7" s="74"/>
      <c r="P7" s="60" t="s">
        <v>4</v>
      </c>
      <c r="Q7" s="74"/>
      <c r="R7" s="74"/>
    </row>
    <row r="8" spans="1:19" x14ac:dyDescent="0.25">
      <c r="A8" s="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3.77</v>
      </c>
      <c r="O8" s="5"/>
      <c r="P8" s="5">
        <v>6.32</v>
      </c>
      <c r="Q8" s="5"/>
      <c r="R8" s="4"/>
    </row>
    <row r="9" spans="1:19" s="20" customFormat="1" ht="19.5" customHeight="1" x14ac:dyDescent="0.3">
      <c r="A9" s="13">
        <v>1</v>
      </c>
      <c r="B9" s="14" t="s">
        <v>54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8">
        <f t="shared" ref="L9:L39" si="0">K9-J9+I9-H9+G9-F9</f>
        <v>7</v>
      </c>
      <c r="M9" s="12"/>
      <c r="N9" s="12">
        <v>29740</v>
      </c>
      <c r="O9" s="13">
        <v>2</v>
      </c>
      <c r="P9" s="12"/>
      <c r="Q9" s="13"/>
      <c r="R9" s="13" t="s">
        <v>28</v>
      </c>
    </row>
    <row r="10" spans="1:19" s="20" customFormat="1" ht="19.5" customHeight="1" x14ac:dyDescent="0.3">
      <c r="A10" s="13">
        <v>2</v>
      </c>
      <c r="B10" s="14" t="s">
        <v>55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8">
        <f t="shared" si="0"/>
        <v>7</v>
      </c>
      <c r="M10" s="12"/>
      <c r="N10" s="12">
        <v>29710</v>
      </c>
      <c r="O10" s="13">
        <v>2</v>
      </c>
      <c r="P10" s="12"/>
      <c r="Q10" s="13"/>
      <c r="R10" s="13" t="s">
        <v>28</v>
      </c>
    </row>
    <row r="11" spans="1:19" s="17" customFormat="1" ht="19.5" hidden="1" customHeight="1" x14ac:dyDescent="0.3">
      <c r="A11" s="13">
        <v>3</v>
      </c>
      <c r="B11" s="14" t="s">
        <v>56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8">
        <f t="shared" si="0"/>
        <v>7</v>
      </c>
      <c r="M11" s="12"/>
      <c r="N11" s="12"/>
      <c r="O11" s="13"/>
      <c r="P11" s="58"/>
      <c r="Q11" s="58"/>
      <c r="R11" s="13" t="s">
        <v>28</v>
      </c>
      <c r="S11" s="20"/>
    </row>
    <row r="12" spans="1:19" s="17" customFormat="1" ht="19.5" hidden="1" customHeight="1" x14ac:dyDescent="0.3">
      <c r="A12" s="13">
        <v>4</v>
      </c>
      <c r="B12" s="14" t="s">
        <v>57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8">
        <f t="shared" si="0"/>
        <v>7</v>
      </c>
      <c r="M12" s="12"/>
      <c r="N12" s="12"/>
      <c r="O12" s="12"/>
      <c r="P12" s="58"/>
      <c r="Q12" s="58"/>
      <c r="R12" s="13" t="s">
        <v>28</v>
      </c>
      <c r="S12" s="20"/>
    </row>
    <row r="13" spans="1:19" s="20" customFormat="1" ht="19.5" hidden="1" customHeight="1" x14ac:dyDescent="0.3">
      <c r="A13" s="13">
        <v>5</v>
      </c>
      <c r="B13" s="14" t="s">
        <v>58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8">
        <f t="shared" si="0"/>
        <v>7</v>
      </c>
      <c r="M13" s="12"/>
      <c r="N13" s="12"/>
      <c r="O13" s="12"/>
      <c r="P13" s="12"/>
      <c r="Q13" s="12"/>
      <c r="R13" s="13" t="s">
        <v>28</v>
      </c>
    </row>
    <row r="14" spans="1:19" s="20" customFormat="1" ht="19.5" hidden="1" customHeight="1" x14ac:dyDescent="0.3">
      <c r="A14" s="13">
        <v>6</v>
      </c>
      <c r="B14" s="14" t="s">
        <v>59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8">
        <f t="shared" si="0"/>
        <v>7</v>
      </c>
      <c r="M14" s="12"/>
      <c r="N14" s="12"/>
      <c r="O14" s="13"/>
      <c r="P14" s="12"/>
      <c r="Q14" s="12"/>
      <c r="R14" s="13" t="s">
        <v>28</v>
      </c>
    </row>
    <row r="15" spans="1:19" s="20" customFormat="1" ht="19.5" hidden="1" customHeight="1" x14ac:dyDescent="0.3">
      <c r="A15" s="13">
        <v>7</v>
      </c>
      <c r="B15" s="14" t="s">
        <v>60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8">
        <f t="shared" si="0"/>
        <v>7</v>
      </c>
      <c r="M15" s="12"/>
      <c r="N15" s="12"/>
      <c r="O15" s="13"/>
      <c r="P15" s="12"/>
      <c r="Q15" s="13"/>
      <c r="R15" s="13" t="s">
        <v>28</v>
      </c>
    </row>
    <row r="16" spans="1:19" s="20" customFormat="1" ht="19.5" hidden="1" customHeight="1" x14ac:dyDescent="0.3">
      <c r="A16" s="13">
        <v>8</v>
      </c>
      <c r="B16" s="14" t="s">
        <v>61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8">
        <f t="shared" si="0"/>
        <v>7</v>
      </c>
      <c r="M16" s="12"/>
      <c r="N16" s="12"/>
      <c r="O16" s="12"/>
      <c r="P16" s="12"/>
      <c r="Q16" s="12"/>
      <c r="R16" s="13" t="s">
        <v>28</v>
      </c>
    </row>
    <row r="17" spans="1:18" s="20" customFormat="1" ht="19.5" hidden="1" customHeight="1" x14ac:dyDescent="0.3">
      <c r="A17" s="13">
        <v>9</v>
      </c>
      <c r="B17" s="14" t="s">
        <v>62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8">
        <f t="shared" si="0"/>
        <v>7</v>
      </c>
      <c r="M17" s="12"/>
      <c r="N17" s="12"/>
      <c r="O17" s="13"/>
      <c r="P17" s="12"/>
      <c r="Q17" s="13"/>
      <c r="R17" s="13" t="s">
        <v>28</v>
      </c>
    </row>
    <row r="18" spans="1:18" s="20" customFormat="1" ht="19.5" hidden="1" customHeight="1" x14ac:dyDescent="0.3">
      <c r="A18" s="13">
        <v>10</v>
      </c>
      <c r="B18" s="14" t="s">
        <v>63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8">
        <f t="shared" si="0"/>
        <v>7</v>
      </c>
      <c r="M18" s="12"/>
      <c r="N18" s="12"/>
      <c r="O18" s="13"/>
      <c r="P18" s="12"/>
      <c r="Q18" s="13"/>
      <c r="R18" s="13" t="s">
        <v>28</v>
      </c>
    </row>
    <row r="19" spans="1:18" s="20" customFormat="1" ht="19.5" hidden="1" customHeight="1" x14ac:dyDescent="0.3">
      <c r="A19" s="13">
        <v>11</v>
      </c>
      <c r="B19" s="14" t="s">
        <v>64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8">
        <f t="shared" si="0"/>
        <v>7</v>
      </c>
      <c r="M19" s="12"/>
      <c r="N19" s="12"/>
      <c r="O19" s="13"/>
      <c r="P19" s="12"/>
      <c r="Q19" s="13"/>
      <c r="R19" s="13" t="s">
        <v>28</v>
      </c>
    </row>
    <row r="20" spans="1:18" s="20" customFormat="1" ht="19.5" hidden="1" customHeight="1" x14ac:dyDescent="0.3">
      <c r="A20" s="13">
        <v>12</v>
      </c>
      <c r="B20" s="14" t="s">
        <v>65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8">
        <f t="shared" si="0"/>
        <v>7</v>
      </c>
      <c r="M20" s="12"/>
      <c r="N20" s="12"/>
      <c r="O20" s="13"/>
      <c r="P20" s="12"/>
      <c r="Q20" s="13"/>
      <c r="R20" s="13" t="s">
        <v>28</v>
      </c>
    </row>
    <row r="21" spans="1:18" s="20" customFormat="1" ht="19.5" hidden="1" customHeight="1" x14ac:dyDescent="0.3">
      <c r="A21" s="13">
        <v>13</v>
      </c>
      <c r="B21" s="14" t="s">
        <v>66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8">
        <f t="shared" si="0"/>
        <v>7</v>
      </c>
      <c r="M21" s="12"/>
      <c r="N21" s="12"/>
      <c r="O21" s="13"/>
      <c r="P21" s="12"/>
      <c r="Q21" s="13"/>
      <c r="R21" s="13" t="s">
        <v>28</v>
      </c>
    </row>
    <row r="22" spans="1:18" s="20" customFormat="1" ht="19.5" hidden="1" customHeight="1" x14ac:dyDescent="0.3">
      <c r="A22" s="13">
        <v>14</v>
      </c>
      <c r="B22" s="14" t="s">
        <v>67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8">
        <f t="shared" si="0"/>
        <v>7</v>
      </c>
      <c r="M22" s="12"/>
      <c r="N22" s="12"/>
      <c r="O22" s="13"/>
      <c r="P22" s="12"/>
      <c r="Q22" s="13"/>
      <c r="R22" s="13" t="s">
        <v>28</v>
      </c>
    </row>
    <row r="23" spans="1:18" s="20" customFormat="1" ht="19.5" hidden="1" customHeight="1" x14ac:dyDescent="0.3">
      <c r="A23" s="13">
        <v>15</v>
      </c>
      <c r="B23" s="14" t="s">
        <v>68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8">
        <f t="shared" si="0"/>
        <v>7</v>
      </c>
      <c r="M23" s="12"/>
      <c r="N23" s="12"/>
      <c r="O23" s="13"/>
      <c r="P23" s="12"/>
      <c r="Q23" s="13"/>
      <c r="R23" s="13" t="s">
        <v>28</v>
      </c>
    </row>
    <row r="24" spans="1:18" s="20" customFormat="1" ht="19.5" customHeight="1" x14ac:dyDescent="0.3">
      <c r="A24" s="13">
        <v>16</v>
      </c>
      <c r="B24" s="14" t="s">
        <v>69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8">
        <f t="shared" si="0"/>
        <v>7</v>
      </c>
      <c r="M24" s="12"/>
      <c r="N24" s="12">
        <v>14760</v>
      </c>
      <c r="O24" s="13">
        <v>1</v>
      </c>
      <c r="P24" s="12"/>
      <c r="Q24" s="13"/>
      <c r="R24" s="13" t="s">
        <v>28</v>
      </c>
    </row>
    <row r="25" spans="1:18" s="20" customFormat="1" ht="19.5" hidden="1" customHeight="1" x14ac:dyDescent="0.3">
      <c r="A25" s="13">
        <v>17</v>
      </c>
      <c r="B25" s="14" t="s">
        <v>70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8">
        <f t="shared" si="0"/>
        <v>7</v>
      </c>
      <c r="M25" s="12"/>
      <c r="N25" s="12"/>
      <c r="O25" s="13"/>
      <c r="P25" s="12"/>
      <c r="Q25" s="13"/>
      <c r="R25" s="13" t="s">
        <v>28</v>
      </c>
    </row>
    <row r="26" spans="1:18" s="20" customFormat="1" ht="19.5" hidden="1" customHeight="1" x14ac:dyDescent="0.3">
      <c r="A26" s="13">
        <v>18</v>
      </c>
      <c r="B26" s="14" t="s">
        <v>71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8">
        <f t="shared" si="0"/>
        <v>7</v>
      </c>
      <c r="M26" s="12"/>
      <c r="N26" s="12"/>
      <c r="O26" s="13"/>
      <c r="P26" s="12"/>
      <c r="Q26" s="13"/>
      <c r="R26" s="13" t="s">
        <v>28</v>
      </c>
    </row>
    <row r="27" spans="1:18" s="20" customFormat="1" ht="19.5" hidden="1" customHeight="1" x14ac:dyDescent="0.3">
      <c r="A27" s="13">
        <v>19</v>
      </c>
      <c r="B27" s="14" t="s">
        <v>72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8">
        <f t="shared" si="0"/>
        <v>7</v>
      </c>
      <c r="M27" s="12"/>
      <c r="N27" s="12"/>
      <c r="O27" s="13"/>
      <c r="P27" s="12"/>
      <c r="Q27" s="13"/>
      <c r="R27" s="13" t="s">
        <v>28</v>
      </c>
    </row>
    <row r="28" spans="1:18" s="20" customFormat="1" ht="19.5" hidden="1" customHeight="1" x14ac:dyDescent="0.3">
      <c r="A28" s="13">
        <v>20</v>
      </c>
      <c r="B28" s="14" t="s">
        <v>73</v>
      </c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8">
        <f t="shared" si="0"/>
        <v>7</v>
      </c>
      <c r="M28" s="12"/>
      <c r="N28" s="12"/>
      <c r="O28" s="13"/>
      <c r="P28" s="12"/>
      <c r="Q28" s="13"/>
      <c r="R28" s="13" t="s">
        <v>28</v>
      </c>
    </row>
    <row r="29" spans="1:18" s="20" customFormat="1" ht="19.5" hidden="1" customHeight="1" x14ac:dyDescent="0.3">
      <c r="A29" s="13">
        <v>21</v>
      </c>
      <c r="B29" s="14" t="s">
        <v>74</v>
      </c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8">
        <f t="shared" si="0"/>
        <v>7</v>
      </c>
      <c r="M29" s="12"/>
      <c r="N29" s="12"/>
      <c r="O29" s="13"/>
      <c r="P29" s="12"/>
      <c r="Q29" s="13"/>
      <c r="R29" s="13" t="s">
        <v>28</v>
      </c>
    </row>
    <row r="30" spans="1:18" s="20" customFormat="1" ht="19.5" hidden="1" customHeight="1" x14ac:dyDescent="0.3">
      <c r="A30" s="13">
        <v>22</v>
      </c>
      <c r="B30" s="14" t="s">
        <v>75</v>
      </c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8">
        <f t="shared" si="0"/>
        <v>7</v>
      </c>
      <c r="M30" s="12"/>
      <c r="N30" s="12"/>
      <c r="O30" s="13"/>
      <c r="P30" s="12"/>
      <c r="Q30" s="13"/>
      <c r="R30" s="13" t="s">
        <v>28</v>
      </c>
    </row>
    <row r="31" spans="1:18" s="20" customFormat="1" ht="19.5" hidden="1" customHeight="1" x14ac:dyDescent="0.3">
      <c r="A31" s="13">
        <v>23</v>
      </c>
      <c r="B31" s="14" t="s">
        <v>76</v>
      </c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8">
        <f t="shared" si="0"/>
        <v>7</v>
      </c>
      <c r="M31" s="12"/>
      <c r="N31" s="12"/>
      <c r="O31" s="13"/>
      <c r="P31" s="12"/>
      <c r="Q31" s="13"/>
      <c r="R31" s="13" t="s">
        <v>28</v>
      </c>
    </row>
    <row r="32" spans="1:18" s="20" customFormat="1" ht="19.5" hidden="1" customHeight="1" x14ac:dyDescent="0.3">
      <c r="A32" s="13">
        <v>24</v>
      </c>
      <c r="B32" s="14" t="s">
        <v>77</v>
      </c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8">
        <f t="shared" si="0"/>
        <v>7</v>
      </c>
      <c r="M32" s="12"/>
      <c r="N32" s="12"/>
      <c r="O32" s="13"/>
      <c r="P32" s="12"/>
      <c r="Q32" s="13"/>
      <c r="R32" s="13" t="s">
        <v>28</v>
      </c>
    </row>
    <row r="33" spans="1:18" s="20" customFormat="1" ht="19.5" hidden="1" customHeight="1" x14ac:dyDescent="0.3">
      <c r="A33" s="13">
        <v>25</v>
      </c>
      <c r="B33" s="14" t="s">
        <v>78</v>
      </c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8">
        <f t="shared" si="0"/>
        <v>7</v>
      </c>
      <c r="M33" s="12"/>
      <c r="N33" s="12"/>
      <c r="O33" s="13"/>
      <c r="P33" s="12"/>
      <c r="Q33" s="13"/>
      <c r="R33" s="13" t="s">
        <v>28</v>
      </c>
    </row>
    <row r="34" spans="1:18" s="20" customFormat="1" ht="21" hidden="1" customHeight="1" x14ac:dyDescent="0.3">
      <c r="A34" s="13">
        <v>26</v>
      </c>
      <c r="B34" s="14" t="s">
        <v>79</v>
      </c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8">
        <f t="shared" si="0"/>
        <v>7</v>
      </c>
      <c r="M34" s="12"/>
      <c r="N34" s="12"/>
      <c r="O34" s="13"/>
      <c r="P34" s="12"/>
      <c r="Q34" s="13"/>
      <c r="R34" s="13" t="s">
        <v>28</v>
      </c>
    </row>
    <row r="35" spans="1:18" s="20" customFormat="1" ht="19.5" customHeight="1" thickBot="1" x14ac:dyDescent="0.35">
      <c r="A35" s="13">
        <v>27</v>
      </c>
      <c r="B35" s="14" t="s">
        <v>80</v>
      </c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8">
        <f t="shared" si="0"/>
        <v>7</v>
      </c>
      <c r="M35" s="12"/>
      <c r="N35" s="12"/>
      <c r="O35" s="13"/>
      <c r="P35" s="12">
        <v>14750</v>
      </c>
      <c r="Q35" s="13">
        <v>1</v>
      </c>
      <c r="R35" s="13" t="s">
        <v>87</v>
      </c>
    </row>
    <row r="36" spans="1:18" s="20" customFormat="1" ht="19.5" hidden="1" customHeight="1" x14ac:dyDescent="0.3">
      <c r="A36" s="13">
        <v>28</v>
      </c>
      <c r="B36" s="14" t="s">
        <v>81</v>
      </c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8">
        <f t="shared" si="0"/>
        <v>7</v>
      </c>
      <c r="M36" s="12"/>
      <c r="N36" s="12"/>
      <c r="O36" s="13"/>
      <c r="P36" s="12"/>
      <c r="Q36" s="13"/>
      <c r="R36" s="13" t="s">
        <v>28</v>
      </c>
    </row>
    <row r="37" spans="1:18" s="20" customFormat="1" ht="19.5" hidden="1" customHeight="1" x14ac:dyDescent="0.3">
      <c r="A37" s="13">
        <v>29</v>
      </c>
      <c r="B37" s="14" t="s">
        <v>82</v>
      </c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8">
        <f>K37-J37+I37-H37+G37-F37</f>
        <v>7</v>
      </c>
      <c r="M37" s="12"/>
      <c r="N37" s="12"/>
      <c r="O37" s="13"/>
      <c r="P37" s="12"/>
      <c r="Q37" s="12"/>
      <c r="R37" s="13" t="s">
        <v>28</v>
      </c>
    </row>
    <row r="38" spans="1:18" s="20" customFormat="1" ht="19.5" hidden="1" customHeight="1" x14ac:dyDescent="0.3">
      <c r="A38" s="13">
        <v>30</v>
      </c>
      <c r="B38" s="14" t="s">
        <v>83</v>
      </c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8">
        <f>K38-J38+I38-H38+G38-F38</f>
        <v>7</v>
      </c>
      <c r="M38" s="12"/>
      <c r="N38" s="12"/>
      <c r="O38" s="13"/>
      <c r="P38" s="12"/>
      <c r="Q38" s="12"/>
      <c r="R38" s="13" t="s">
        <v>28</v>
      </c>
    </row>
    <row r="39" spans="1:18" s="20" customFormat="1" ht="19.5" hidden="1" customHeight="1" thickBot="1" x14ac:dyDescent="0.35">
      <c r="A39" s="13">
        <v>31</v>
      </c>
      <c r="B39" s="14" t="s">
        <v>84</v>
      </c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8">
        <f t="shared" si="0"/>
        <v>7</v>
      </c>
      <c r="M39" s="12"/>
      <c r="N39" s="12"/>
      <c r="O39" s="13"/>
      <c r="P39" s="12"/>
      <c r="Q39" s="12"/>
      <c r="R39" s="13" t="s">
        <v>28</v>
      </c>
    </row>
    <row r="40" spans="1:18" s="20" customFormat="1" ht="21" customHeight="1" thickTop="1" thickBot="1" x14ac:dyDescent="0.35">
      <c r="A40" s="120" t="s">
        <v>3</v>
      </c>
      <c r="B40" s="121"/>
      <c r="C40" s="122"/>
      <c r="D40" s="123"/>
      <c r="E40" s="21">
        <f>SUM(E9:E39)</f>
        <v>0</v>
      </c>
      <c r="F40" s="22"/>
      <c r="G40" s="22"/>
      <c r="H40" s="22"/>
      <c r="I40" s="22"/>
      <c r="J40" s="22"/>
      <c r="K40" s="22"/>
      <c r="L40" s="23"/>
      <c r="M40" s="21">
        <f>SUM(M9:M39)</f>
        <v>0</v>
      </c>
      <c r="N40" s="21">
        <f>SUM(N9:N39)</f>
        <v>74210</v>
      </c>
      <c r="O40" s="21">
        <f>SUM(O9:O39)</f>
        <v>5</v>
      </c>
      <c r="P40" s="21">
        <f>SUM(P9:P39)</f>
        <v>14750</v>
      </c>
      <c r="Q40" s="21">
        <f>SUM(Q9:Q39)</f>
        <v>1</v>
      </c>
      <c r="R40" s="22"/>
    </row>
    <row r="41" spans="1:18" s="42" customFormat="1" ht="16.5" thickTop="1" x14ac:dyDescent="0.25">
      <c r="A41" s="41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116" t="s">
        <v>0</v>
      </c>
    </row>
    <row r="42" spans="1:18" s="42" customFormat="1" ht="15.75" x14ac:dyDescent="0.25">
      <c r="A42" s="41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62"/>
      <c r="O42" s="62"/>
      <c r="P42" s="62"/>
      <c r="Q42" s="62"/>
      <c r="R42" s="116"/>
    </row>
    <row r="43" spans="1:18" s="31" customFormat="1" ht="21.75" customHeight="1" x14ac:dyDescent="0.35">
      <c r="A43" s="28"/>
      <c r="B43" s="117"/>
      <c r="C43" s="118"/>
      <c r="D43" s="118"/>
      <c r="E43" s="118"/>
      <c r="F43" s="118"/>
      <c r="G43" s="118"/>
      <c r="H43" s="119"/>
      <c r="I43" s="117">
        <f>M40*M8</f>
        <v>0</v>
      </c>
      <c r="J43" s="118"/>
      <c r="K43" s="118"/>
      <c r="L43" s="118"/>
      <c r="M43" s="118"/>
      <c r="N43" s="61">
        <f>N40*N8</f>
        <v>279771.7</v>
      </c>
      <c r="O43" s="61"/>
      <c r="P43" s="61">
        <f>P40*P8</f>
        <v>93220</v>
      </c>
      <c r="Q43" s="61"/>
      <c r="R43" s="30">
        <f>B43+I43+N43+P43</f>
        <v>372991.7</v>
      </c>
    </row>
  </sheetData>
  <mergeCells count="23">
    <mergeCell ref="F3:O4"/>
    <mergeCell ref="A5:A7"/>
    <mergeCell ref="B5:B7"/>
    <mergeCell ref="C5:D5"/>
    <mergeCell ref="F5:K5"/>
    <mergeCell ref="L5:L7"/>
    <mergeCell ref="M5:M6"/>
    <mergeCell ref="N5:N6"/>
    <mergeCell ref="O5:O7"/>
    <mergeCell ref="B43:H43"/>
    <mergeCell ref="I43:M43"/>
    <mergeCell ref="P5:P6"/>
    <mergeCell ref="Q5:Q7"/>
    <mergeCell ref="R5:R7"/>
    <mergeCell ref="C6:C7"/>
    <mergeCell ref="D6:D7"/>
    <mergeCell ref="E6:E7"/>
    <mergeCell ref="F6:K6"/>
    <mergeCell ref="A40:B40"/>
    <mergeCell ref="C40:D40"/>
    <mergeCell ref="B41:H42"/>
    <mergeCell ref="I41:M42"/>
    <mergeCell ref="R41:R42"/>
  </mergeCells>
  <pageMargins left="0.7" right="0.7" top="0.75" bottom="0.75" header="0.3" footer="0.3"/>
  <pageSetup scale="6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zoomScale="85" zoomScaleNormal="85" workbookViewId="0">
      <selection activeCell="P27" sqref="P27:P32"/>
    </sheetView>
  </sheetViews>
  <sheetFormatPr defaultColWidth="9.140625" defaultRowHeight="15" x14ac:dyDescent="0.25"/>
  <cols>
    <col min="1" max="1" width="4.28515625" style="3" customWidth="1"/>
    <col min="2" max="2" width="16.5703125" style="1" bestFit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6.5703125" style="1" customWidth="1"/>
    <col min="19" max="16384" width="9.140625" style="1"/>
  </cols>
  <sheetData>
    <row r="2" spans="1:19" ht="19.5" x14ac:dyDescent="0.3">
      <c r="A2" s="3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39"/>
      <c r="O2" s="39"/>
      <c r="P2" s="9"/>
      <c r="Q2" s="9"/>
      <c r="R2" s="11"/>
    </row>
    <row r="3" spans="1:19" ht="21" x14ac:dyDescent="0.3">
      <c r="A3" s="39"/>
      <c r="B3" s="38" t="s">
        <v>23</v>
      </c>
      <c r="C3" s="38" t="s">
        <v>20</v>
      </c>
      <c r="D3" s="38" t="s">
        <v>22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19" ht="21" x14ac:dyDescent="0.3">
      <c r="A4" s="39"/>
      <c r="B4" s="38" t="s">
        <v>21</v>
      </c>
      <c r="C4" s="38" t="s">
        <v>20</v>
      </c>
      <c r="D4" s="38" t="s">
        <v>85</v>
      </c>
      <c r="E4" s="38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0"/>
      <c r="Q4" s="10"/>
      <c r="R4" s="9"/>
    </row>
    <row r="5" spans="1:19" s="42" customFormat="1" ht="15.75" customHeight="1" x14ac:dyDescent="0.25">
      <c r="A5" s="78" t="s">
        <v>19</v>
      </c>
      <c r="B5" s="78" t="s">
        <v>18</v>
      </c>
      <c r="C5" s="124" t="s">
        <v>17</v>
      </c>
      <c r="D5" s="125"/>
      <c r="E5" s="35" t="s">
        <v>16</v>
      </c>
      <c r="F5" s="126" t="s">
        <v>15</v>
      </c>
      <c r="G5" s="127"/>
      <c r="H5" s="127"/>
      <c r="I5" s="127"/>
      <c r="J5" s="127"/>
      <c r="K5" s="128"/>
      <c r="L5" s="129"/>
      <c r="M5" s="78" t="s">
        <v>14</v>
      </c>
      <c r="N5" s="78" t="s">
        <v>14</v>
      </c>
      <c r="O5" s="78" t="s">
        <v>13</v>
      </c>
      <c r="P5" s="78" t="s">
        <v>14</v>
      </c>
      <c r="Q5" s="78" t="s">
        <v>13</v>
      </c>
      <c r="R5" s="78" t="s">
        <v>12</v>
      </c>
    </row>
    <row r="6" spans="1:19" s="42" customFormat="1" ht="15.75" x14ac:dyDescent="0.25">
      <c r="A6" s="73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3"/>
    </row>
    <row r="7" spans="1:19" s="42" customFormat="1" ht="15.75" x14ac:dyDescent="0.25">
      <c r="A7" s="74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69" t="s">
        <v>5</v>
      </c>
      <c r="N7" s="69" t="s">
        <v>5</v>
      </c>
      <c r="O7" s="74"/>
      <c r="P7" s="69" t="s">
        <v>4</v>
      </c>
      <c r="Q7" s="74"/>
      <c r="R7" s="74"/>
    </row>
    <row r="8" spans="1:19" x14ac:dyDescent="0.25">
      <c r="A8" s="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3.77</v>
      </c>
      <c r="O8" s="5"/>
      <c r="P8" s="5">
        <v>6.32</v>
      </c>
      <c r="Q8" s="5"/>
      <c r="R8" s="4"/>
    </row>
    <row r="9" spans="1:19" s="20" customFormat="1" ht="19.5" hidden="1" customHeight="1" x14ac:dyDescent="0.3">
      <c r="A9" s="13">
        <v>1</v>
      </c>
      <c r="B9" s="14" t="s">
        <v>54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8">
        <f t="shared" ref="L9:L39" si="0">K9-J9+I9-H9+G9-F9</f>
        <v>7</v>
      </c>
      <c r="M9" s="12"/>
      <c r="N9" s="12"/>
      <c r="O9" s="13"/>
      <c r="P9" s="12"/>
      <c r="Q9" s="13"/>
      <c r="R9" s="13" t="s">
        <v>28</v>
      </c>
    </row>
    <row r="10" spans="1:19" s="20" customFormat="1" ht="19.5" hidden="1" customHeight="1" x14ac:dyDescent="0.3">
      <c r="A10" s="13">
        <v>2</v>
      </c>
      <c r="B10" s="14" t="s">
        <v>55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8">
        <f t="shared" si="0"/>
        <v>7</v>
      </c>
      <c r="M10" s="12"/>
      <c r="N10" s="12"/>
      <c r="O10" s="13"/>
      <c r="P10" s="12"/>
      <c r="Q10" s="13"/>
      <c r="R10" s="13" t="s">
        <v>28</v>
      </c>
    </row>
    <row r="11" spans="1:19" s="17" customFormat="1" ht="19.5" hidden="1" customHeight="1" x14ac:dyDescent="0.3">
      <c r="A11" s="13">
        <v>3</v>
      </c>
      <c r="B11" s="14" t="s">
        <v>56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8">
        <f t="shared" si="0"/>
        <v>7</v>
      </c>
      <c r="M11" s="12"/>
      <c r="N11" s="12"/>
      <c r="O11" s="13"/>
      <c r="P11" s="58"/>
      <c r="Q11" s="58"/>
      <c r="R11" s="13" t="s">
        <v>28</v>
      </c>
      <c r="S11" s="20"/>
    </row>
    <row r="12" spans="1:19" s="17" customFormat="1" ht="19.5" hidden="1" customHeight="1" x14ac:dyDescent="0.3">
      <c r="A12" s="13">
        <v>4</v>
      </c>
      <c r="B12" s="14" t="s">
        <v>57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8">
        <f t="shared" si="0"/>
        <v>7</v>
      </c>
      <c r="M12" s="12"/>
      <c r="N12" s="12"/>
      <c r="O12" s="12"/>
      <c r="P12" s="58"/>
      <c r="Q12" s="58"/>
      <c r="R12" s="13" t="s">
        <v>28</v>
      </c>
      <c r="S12" s="20"/>
    </row>
    <row r="13" spans="1:19" s="20" customFormat="1" ht="19.5" hidden="1" customHeight="1" x14ac:dyDescent="0.3">
      <c r="A13" s="13">
        <v>5</v>
      </c>
      <c r="B13" s="14" t="s">
        <v>58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8">
        <f t="shared" si="0"/>
        <v>7</v>
      </c>
      <c r="M13" s="12"/>
      <c r="N13" s="12"/>
      <c r="O13" s="12"/>
      <c r="P13" s="12"/>
      <c r="Q13" s="12"/>
      <c r="R13" s="13" t="s">
        <v>28</v>
      </c>
    </row>
    <row r="14" spans="1:19" s="20" customFormat="1" ht="19.5" hidden="1" customHeight="1" x14ac:dyDescent="0.3">
      <c r="A14" s="13">
        <v>6</v>
      </c>
      <c r="B14" s="14" t="s">
        <v>59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8">
        <f t="shared" si="0"/>
        <v>7</v>
      </c>
      <c r="M14" s="12"/>
      <c r="N14" s="12"/>
      <c r="O14" s="13"/>
      <c r="P14" s="12"/>
      <c r="Q14" s="12"/>
      <c r="R14" s="13" t="s">
        <v>28</v>
      </c>
    </row>
    <row r="15" spans="1:19" s="20" customFormat="1" ht="19.5" hidden="1" customHeight="1" x14ac:dyDescent="0.3">
      <c r="A15" s="13">
        <v>7</v>
      </c>
      <c r="B15" s="14" t="s">
        <v>60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8">
        <f t="shared" si="0"/>
        <v>7</v>
      </c>
      <c r="M15" s="12"/>
      <c r="N15" s="12"/>
      <c r="O15" s="13"/>
      <c r="P15" s="12"/>
      <c r="Q15" s="13"/>
      <c r="R15" s="13" t="s">
        <v>28</v>
      </c>
    </row>
    <row r="16" spans="1:19" s="20" customFormat="1" ht="19.5" hidden="1" customHeight="1" x14ac:dyDescent="0.3">
      <c r="A16" s="13">
        <v>8</v>
      </c>
      <c r="B16" s="14" t="s">
        <v>61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8">
        <f t="shared" si="0"/>
        <v>7</v>
      </c>
      <c r="M16" s="12"/>
      <c r="N16" s="12"/>
      <c r="O16" s="12"/>
      <c r="P16" s="12"/>
      <c r="Q16" s="12"/>
      <c r="R16" s="13" t="s">
        <v>28</v>
      </c>
    </row>
    <row r="17" spans="1:18" s="20" customFormat="1" ht="19.5" hidden="1" customHeight="1" x14ac:dyDescent="0.3">
      <c r="A17" s="13">
        <v>9</v>
      </c>
      <c r="B17" s="14" t="s">
        <v>62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8">
        <f t="shared" si="0"/>
        <v>7</v>
      </c>
      <c r="M17" s="12"/>
      <c r="N17" s="12"/>
      <c r="O17" s="13"/>
      <c r="P17" s="12"/>
      <c r="Q17" s="13"/>
      <c r="R17" s="13" t="s">
        <v>28</v>
      </c>
    </row>
    <row r="18" spans="1:18" s="20" customFormat="1" ht="19.5" hidden="1" customHeight="1" x14ac:dyDescent="0.3">
      <c r="A18" s="13">
        <v>10</v>
      </c>
      <c r="B18" s="14" t="s">
        <v>63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8">
        <f t="shared" si="0"/>
        <v>7</v>
      </c>
      <c r="M18" s="12"/>
      <c r="N18" s="12"/>
      <c r="O18" s="13"/>
      <c r="P18" s="12"/>
      <c r="Q18" s="13"/>
      <c r="R18" s="13" t="s">
        <v>28</v>
      </c>
    </row>
    <row r="19" spans="1:18" s="20" customFormat="1" ht="19.5" hidden="1" customHeight="1" x14ac:dyDescent="0.3">
      <c r="A19" s="13">
        <v>11</v>
      </c>
      <c r="B19" s="14" t="s">
        <v>64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8">
        <f t="shared" si="0"/>
        <v>7</v>
      </c>
      <c r="M19" s="12"/>
      <c r="N19" s="12"/>
      <c r="O19" s="13"/>
      <c r="P19" s="12"/>
      <c r="Q19" s="13"/>
      <c r="R19" s="13" t="s">
        <v>28</v>
      </c>
    </row>
    <row r="20" spans="1:18" s="20" customFormat="1" ht="19.5" hidden="1" customHeight="1" x14ac:dyDescent="0.3">
      <c r="A20" s="13">
        <v>12</v>
      </c>
      <c r="B20" s="14" t="s">
        <v>65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8">
        <f t="shared" si="0"/>
        <v>7</v>
      </c>
      <c r="M20" s="12"/>
      <c r="N20" s="12"/>
      <c r="O20" s="13"/>
      <c r="P20" s="12"/>
      <c r="Q20" s="13"/>
      <c r="R20" s="13" t="s">
        <v>28</v>
      </c>
    </row>
    <row r="21" spans="1:18" s="20" customFormat="1" ht="19.5" hidden="1" customHeight="1" x14ac:dyDescent="0.3">
      <c r="A21" s="13">
        <v>13</v>
      </c>
      <c r="B21" s="14" t="s">
        <v>66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8">
        <f t="shared" si="0"/>
        <v>7</v>
      </c>
      <c r="M21" s="12"/>
      <c r="N21" s="12"/>
      <c r="O21" s="13"/>
      <c r="P21" s="12"/>
      <c r="Q21" s="13"/>
      <c r="R21" s="13" t="s">
        <v>28</v>
      </c>
    </row>
    <row r="22" spans="1:18" s="20" customFormat="1" ht="19.5" hidden="1" customHeight="1" x14ac:dyDescent="0.3">
      <c r="A22" s="13">
        <v>14</v>
      </c>
      <c r="B22" s="14" t="s">
        <v>67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8">
        <f t="shared" si="0"/>
        <v>7</v>
      </c>
      <c r="M22" s="12"/>
      <c r="N22" s="12"/>
      <c r="O22" s="13"/>
      <c r="P22" s="12"/>
      <c r="Q22" s="13"/>
      <c r="R22" s="13" t="s">
        <v>28</v>
      </c>
    </row>
    <row r="23" spans="1:18" s="20" customFormat="1" ht="19.5" hidden="1" customHeight="1" x14ac:dyDescent="0.3">
      <c r="A23" s="13">
        <v>15</v>
      </c>
      <c r="B23" s="14" t="s">
        <v>68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8">
        <f t="shared" si="0"/>
        <v>7</v>
      </c>
      <c r="M23" s="12"/>
      <c r="N23" s="12"/>
      <c r="O23" s="13"/>
      <c r="P23" s="12"/>
      <c r="Q23" s="13"/>
      <c r="R23" s="13" t="s">
        <v>28</v>
      </c>
    </row>
    <row r="24" spans="1:18" s="20" customFormat="1" ht="19.5" hidden="1" customHeight="1" x14ac:dyDescent="0.3">
      <c r="A24" s="13">
        <v>16</v>
      </c>
      <c r="B24" s="14" t="s">
        <v>69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8">
        <f t="shared" si="0"/>
        <v>7</v>
      </c>
      <c r="M24" s="12"/>
      <c r="N24" s="12"/>
      <c r="O24" s="13"/>
      <c r="P24" s="12"/>
      <c r="Q24" s="13"/>
      <c r="R24" s="13" t="s">
        <v>28</v>
      </c>
    </row>
    <row r="25" spans="1:18" s="20" customFormat="1" ht="19.5" hidden="1" customHeight="1" x14ac:dyDescent="0.3">
      <c r="A25" s="13">
        <v>17</v>
      </c>
      <c r="B25" s="14" t="s">
        <v>70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8">
        <f t="shared" si="0"/>
        <v>7</v>
      </c>
      <c r="M25" s="12"/>
      <c r="N25" s="12"/>
      <c r="O25" s="13"/>
      <c r="P25" s="12"/>
      <c r="Q25" s="13"/>
      <c r="R25" s="13" t="s">
        <v>28</v>
      </c>
    </row>
    <row r="26" spans="1:18" s="20" customFormat="1" ht="19.5" hidden="1" customHeight="1" x14ac:dyDescent="0.3">
      <c r="A26" s="13">
        <v>18</v>
      </c>
      <c r="B26" s="14" t="s">
        <v>71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8">
        <f t="shared" si="0"/>
        <v>7</v>
      </c>
      <c r="M26" s="12"/>
      <c r="N26" s="12"/>
      <c r="O26" s="13"/>
      <c r="P26" s="12"/>
      <c r="Q26" s="13"/>
      <c r="R26" s="13" t="s">
        <v>28</v>
      </c>
    </row>
    <row r="27" spans="1:18" s="20" customFormat="1" ht="19.5" customHeight="1" x14ac:dyDescent="0.3">
      <c r="A27" s="13">
        <v>19</v>
      </c>
      <c r="B27" s="14" t="s">
        <v>72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8">
        <f t="shared" si="0"/>
        <v>7</v>
      </c>
      <c r="M27" s="12"/>
      <c r="N27" s="12">
        <v>59000</v>
      </c>
      <c r="O27" s="13">
        <v>4</v>
      </c>
      <c r="P27" s="12"/>
      <c r="Q27" s="13"/>
      <c r="R27" s="13" t="s">
        <v>28</v>
      </c>
    </row>
    <row r="28" spans="1:18" s="20" customFormat="1" ht="19.5" customHeight="1" x14ac:dyDescent="0.3">
      <c r="A28" s="13">
        <v>20</v>
      </c>
      <c r="B28" s="14" t="s">
        <v>73</v>
      </c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8">
        <f t="shared" si="0"/>
        <v>7</v>
      </c>
      <c r="M28" s="12"/>
      <c r="N28" s="12"/>
      <c r="O28" s="13"/>
      <c r="P28" s="12">
        <v>14830</v>
      </c>
      <c r="Q28" s="13">
        <v>1</v>
      </c>
      <c r="R28" s="13" t="s">
        <v>87</v>
      </c>
    </row>
    <row r="29" spans="1:18" s="20" customFormat="1" ht="19.5" customHeight="1" x14ac:dyDescent="0.3">
      <c r="A29" s="13">
        <v>21</v>
      </c>
      <c r="B29" s="14" t="s">
        <v>74</v>
      </c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8">
        <f t="shared" si="0"/>
        <v>7</v>
      </c>
      <c r="M29" s="12"/>
      <c r="N29" s="12"/>
      <c r="O29" s="13"/>
      <c r="P29" s="12">
        <v>29660</v>
      </c>
      <c r="Q29" s="13">
        <v>2</v>
      </c>
      <c r="R29" s="13" t="s">
        <v>87</v>
      </c>
    </row>
    <row r="30" spans="1:18" s="20" customFormat="1" ht="19.5" customHeight="1" x14ac:dyDescent="0.3">
      <c r="A30" s="13">
        <v>22</v>
      </c>
      <c r="B30" s="14" t="s">
        <v>75</v>
      </c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8">
        <f t="shared" si="0"/>
        <v>7</v>
      </c>
      <c r="M30" s="12"/>
      <c r="N30" s="12">
        <v>44340</v>
      </c>
      <c r="O30" s="13">
        <v>3</v>
      </c>
      <c r="P30" s="12"/>
      <c r="Q30" s="13"/>
      <c r="R30" s="13" t="s">
        <v>28</v>
      </c>
    </row>
    <row r="31" spans="1:18" s="20" customFormat="1" ht="19.5" customHeight="1" x14ac:dyDescent="0.3">
      <c r="A31" s="13">
        <v>23</v>
      </c>
      <c r="B31" s="14" t="s">
        <v>76</v>
      </c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8">
        <f t="shared" si="0"/>
        <v>7</v>
      </c>
      <c r="M31" s="12"/>
      <c r="N31" s="12">
        <v>44470</v>
      </c>
      <c r="O31" s="13">
        <v>3</v>
      </c>
      <c r="P31" s="12"/>
      <c r="Q31" s="13"/>
      <c r="R31" s="13" t="s">
        <v>28</v>
      </c>
    </row>
    <row r="32" spans="1:18" s="20" customFormat="1" ht="19.5" customHeight="1" x14ac:dyDescent="0.3">
      <c r="A32" s="13">
        <v>24</v>
      </c>
      <c r="B32" s="14" t="s">
        <v>77</v>
      </c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8">
        <f t="shared" si="0"/>
        <v>7</v>
      </c>
      <c r="M32" s="12"/>
      <c r="N32" s="12">
        <v>44550</v>
      </c>
      <c r="O32" s="13">
        <v>3</v>
      </c>
      <c r="P32" s="12"/>
      <c r="Q32" s="13"/>
      <c r="R32" s="13" t="s">
        <v>28</v>
      </c>
    </row>
    <row r="33" spans="1:18" s="20" customFormat="1" ht="19.5" customHeight="1" x14ac:dyDescent="0.3">
      <c r="A33" s="13">
        <v>25</v>
      </c>
      <c r="B33" s="14" t="s">
        <v>78</v>
      </c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8">
        <f t="shared" si="0"/>
        <v>7</v>
      </c>
      <c r="M33" s="12"/>
      <c r="N33" s="12">
        <v>44420</v>
      </c>
      <c r="O33" s="13">
        <v>3</v>
      </c>
      <c r="P33" s="12"/>
      <c r="Q33" s="13"/>
      <c r="R33" s="13" t="s">
        <v>28</v>
      </c>
    </row>
    <row r="34" spans="1:18" s="20" customFormat="1" ht="21" customHeight="1" thickBot="1" x14ac:dyDescent="0.35">
      <c r="A34" s="13">
        <v>26</v>
      </c>
      <c r="B34" s="14" t="s">
        <v>79</v>
      </c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8">
        <f t="shared" si="0"/>
        <v>7</v>
      </c>
      <c r="M34" s="12"/>
      <c r="N34" s="12">
        <v>44350</v>
      </c>
      <c r="O34" s="13">
        <v>3</v>
      </c>
      <c r="P34" s="12"/>
      <c r="Q34" s="13"/>
      <c r="R34" s="13" t="s">
        <v>28</v>
      </c>
    </row>
    <row r="35" spans="1:18" s="20" customFormat="1" ht="19.5" hidden="1" customHeight="1" x14ac:dyDescent="0.3">
      <c r="A35" s="13">
        <v>27</v>
      </c>
      <c r="B35" s="14" t="s">
        <v>80</v>
      </c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8">
        <f t="shared" si="0"/>
        <v>7</v>
      </c>
      <c r="M35" s="12"/>
      <c r="N35" s="12"/>
      <c r="O35" s="13"/>
      <c r="P35" s="12"/>
      <c r="Q35" s="13"/>
      <c r="R35" s="13" t="s">
        <v>28</v>
      </c>
    </row>
    <row r="36" spans="1:18" s="20" customFormat="1" ht="19.5" hidden="1" customHeight="1" x14ac:dyDescent="0.3">
      <c r="A36" s="13">
        <v>28</v>
      </c>
      <c r="B36" s="14" t="s">
        <v>81</v>
      </c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8">
        <f t="shared" si="0"/>
        <v>7</v>
      </c>
      <c r="M36" s="12"/>
      <c r="N36" s="12"/>
      <c r="O36" s="13"/>
      <c r="P36" s="12"/>
      <c r="Q36" s="13"/>
      <c r="R36" s="13" t="s">
        <v>28</v>
      </c>
    </row>
    <row r="37" spans="1:18" s="20" customFormat="1" ht="19.5" hidden="1" customHeight="1" x14ac:dyDescent="0.3">
      <c r="A37" s="13">
        <v>29</v>
      </c>
      <c r="B37" s="14" t="s">
        <v>82</v>
      </c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8">
        <f>K37-J37+I37-H37+G37-F37</f>
        <v>7</v>
      </c>
      <c r="M37" s="12"/>
      <c r="N37" s="12"/>
      <c r="O37" s="13"/>
      <c r="P37" s="12"/>
      <c r="Q37" s="12"/>
      <c r="R37" s="13" t="s">
        <v>28</v>
      </c>
    </row>
    <row r="38" spans="1:18" s="20" customFormat="1" ht="19.5" hidden="1" customHeight="1" x14ac:dyDescent="0.3">
      <c r="A38" s="13">
        <v>30</v>
      </c>
      <c r="B38" s="14" t="s">
        <v>83</v>
      </c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8">
        <f>K38-J38+I38-H38+G38-F38</f>
        <v>7</v>
      </c>
      <c r="M38" s="12"/>
      <c r="N38" s="12"/>
      <c r="O38" s="13"/>
      <c r="P38" s="12"/>
      <c r="Q38" s="12"/>
      <c r="R38" s="13" t="s">
        <v>28</v>
      </c>
    </row>
    <row r="39" spans="1:18" s="20" customFormat="1" ht="19.5" hidden="1" customHeight="1" thickBot="1" x14ac:dyDescent="0.35">
      <c r="A39" s="13">
        <v>31</v>
      </c>
      <c r="B39" s="14" t="s">
        <v>84</v>
      </c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8">
        <f t="shared" si="0"/>
        <v>7</v>
      </c>
      <c r="M39" s="12"/>
      <c r="N39" s="12"/>
      <c r="O39" s="13"/>
      <c r="P39" s="12"/>
      <c r="Q39" s="12"/>
      <c r="R39" s="13" t="s">
        <v>28</v>
      </c>
    </row>
    <row r="40" spans="1:18" s="20" customFormat="1" ht="21" customHeight="1" thickTop="1" thickBot="1" x14ac:dyDescent="0.35">
      <c r="A40" s="120" t="s">
        <v>3</v>
      </c>
      <c r="B40" s="121"/>
      <c r="C40" s="122"/>
      <c r="D40" s="123"/>
      <c r="E40" s="21">
        <f>SUM(E9:E39)</f>
        <v>0</v>
      </c>
      <c r="F40" s="22"/>
      <c r="G40" s="22"/>
      <c r="H40" s="22"/>
      <c r="I40" s="22"/>
      <c r="J40" s="22"/>
      <c r="K40" s="22"/>
      <c r="L40" s="23"/>
      <c r="M40" s="21">
        <f>SUM(M9:M39)</f>
        <v>0</v>
      </c>
      <c r="N40" s="21">
        <f>SUM(N9:N39)</f>
        <v>281130</v>
      </c>
      <c r="O40" s="21">
        <f>SUM(O9:O39)</f>
        <v>19</v>
      </c>
      <c r="P40" s="21">
        <f>SUM(P9:P39)</f>
        <v>44490</v>
      </c>
      <c r="Q40" s="21">
        <f>SUM(Q9:Q39)</f>
        <v>3</v>
      </c>
      <c r="R40" s="22"/>
    </row>
    <row r="41" spans="1:18" s="42" customFormat="1" ht="16.5" thickTop="1" x14ac:dyDescent="0.25">
      <c r="A41" s="41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116" t="s">
        <v>0</v>
      </c>
    </row>
    <row r="42" spans="1:18" s="42" customFormat="1" ht="15.75" x14ac:dyDescent="0.25">
      <c r="A42" s="41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71"/>
      <c r="O42" s="71"/>
      <c r="P42" s="71"/>
      <c r="Q42" s="71"/>
      <c r="R42" s="116"/>
    </row>
    <row r="43" spans="1:18" s="31" customFormat="1" ht="21.75" customHeight="1" x14ac:dyDescent="0.35">
      <c r="A43" s="28"/>
      <c r="B43" s="117"/>
      <c r="C43" s="118"/>
      <c r="D43" s="118"/>
      <c r="E43" s="118"/>
      <c r="F43" s="118"/>
      <c r="G43" s="118"/>
      <c r="H43" s="119"/>
      <c r="I43" s="117">
        <f>M40*M8</f>
        <v>0</v>
      </c>
      <c r="J43" s="118"/>
      <c r="K43" s="118"/>
      <c r="L43" s="118"/>
      <c r="M43" s="118"/>
      <c r="N43" s="70">
        <f>N40*N8</f>
        <v>1059860.1000000001</v>
      </c>
      <c r="O43" s="70"/>
      <c r="P43" s="70">
        <f>P40*P8</f>
        <v>281176.8</v>
      </c>
      <c r="Q43" s="70"/>
      <c r="R43" s="30">
        <f>B43+I43+N43+P43</f>
        <v>1341036.9000000001</v>
      </c>
    </row>
  </sheetData>
  <mergeCells count="23">
    <mergeCell ref="F3:O4"/>
    <mergeCell ref="A5:A7"/>
    <mergeCell ref="B5:B7"/>
    <mergeCell ref="C5:D5"/>
    <mergeCell ref="F5:K5"/>
    <mergeCell ref="L5:L7"/>
    <mergeCell ref="M5:M6"/>
    <mergeCell ref="N5:N6"/>
    <mergeCell ref="O5:O7"/>
    <mergeCell ref="B43:H43"/>
    <mergeCell ref="I43:M43"/>
    <mergeCell ref="P5:P6"/>
    <mergeCell ref="Q5:Q7"/>
    <mergeCell ref="R5:R7"/>
    <mergeCell ref="C6:C7"/>
    <mergeCell ref="D6:D7"/>
    <mergeCell ref="E6:E7"/>
    <mergeCell ref="F6:K6"/>
    <mergeCell ref="A40:B40"/>
    <mergeCell ref="C40:D40"/>
    <mergeCell ref="B41:H42"/>
    <mergeCell ref="I41:M42"/>
    <mergeCell ref="R41:R42"/>
  </mergeCells>
  <pageMargins left="0.7" right="0.7" top="0.75" bottom="0.75" header="0.3" footer="0.3"/>
  <pageSetup scale="6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85" zoomScaleNormal="85" workbookViewId="0">
      <selection activeCell="Q28" activeCellId="3" sqref="N28:N33 O28:O32 P28:P32 Q28:Q33"/>
    </sheetView>
  </sheetViews>
  <sheetFormatPr defaultColWidth="9.140625" defaultRowHeight="15" x14ac:dyDescent="0.25"/>
  <cols>
    <col min="1" max="1" width="4.28515625" style="3" customWidth="1"/>
    <col min="2" max="2" width="17.42578125" style="1" customWidth="1"/>
    <col min="3" max="4" width="7.85546875" style="1" customWidth="1"/>
    <col min="5" max="5" width="6.42578125" style="1" customWidth="1"/>
    <col min="6" max="11" width="6.7109375" style="1" customWidth="1"/>
    <col min="12" max="12" width="6.7109375" style="2" customWidth="1"/>
    <col min="13" max="13" width="27.28515625" style="1" hidden="1" customWidth="1"/>
    <col min="14" max="14" width="27.28515625" style="1" customWidth="1"/>
    <col min="15" max="15" width="10" style="1" customWidth="1"/>
    <col min="16" max="16" width="27.28515625" style="1" customWidth="1"/>
    <col min="17" max="17" width="10" style="1" customWidth="1"/>
    <col min="18" max="18" width="35.140625" style="1" customWidth="1"/>
    <col min="19" max="16384" width="9.140625" style="1"/>
  </cols>
  <sheetData>
    <row r="1" spans="1:18" ht="18.75" customHeight="1" x14ac:dyDescent="0.25"/>
    <row r="2" spans="1:18" ht="18.75" customHeight="1" x14ac:dyDescent="0.3">
      <c r="A2" s="9"/>
      <c r="B2" s="38" t="s">
        <v>25</v>
      </c>
      <c r="C2" s="38" t="s">
        <v>20</v>
      </c>
      <c r="D2" s="38" t="s">
        <v>24</v>
      </c>
      <c r="E2" s="38"/>
      <c r="F2" s="39"/>
      <c r="G2" s="39"/>
      <c r="H2" s="39"/>
      <c r="I2" s="39"/>
      <c r="J2" s="39"/>
      <c r="K2" s="39"/>
      <c r="L2" s="40"/>
      <c r="M2" s="39"/>
      <c r="N2" s="9"/>
      <c r="O2" s="9"/>
      <c r="P2" s="9"/>
      <c r="Q2" s="9"/>
      <c r="R2" s="11"/>
    </row>
    <row r="3" spans="1:18" ht="18.75" customHeight="1" x14ac:dyDescent="0.3">
      <c r="A3" s="9"/>
      <c r="B3" s="38" t="s">
        <v>23</v>
      </c>
      <c r="C3" s="38" t="s">
        <v>20</v>
      </c>
      <c r="D3" s="38" t="s">
        <v>27</v>
      </c>
      <c r="E3" s="38"/>
      <c r="F3" s="82" t="s">
        <v>53</v>
      </c>
      <c r="G3" s="82"/>
      <c r="H3" s="82"/>
      <c r="I3" s="82"/>
      <c r="J3" s="82"/>
      <c r="K3" s="82"/>
      <c r="L3" s="82"/>
      <c r="M3" s="82"/>
      <c r="N3" s="82"/>
      <c r="O3" s="82"/>
      <c r="P3" s="10"/>
      <c r="Q3" s="10"/>
      <c r="R3" s="9"/>
    </row>
    <row r="4" spans="1:18" ht="18.75" customHeight="1" thickBot="1" x14ac:dyDescent="0.35">
      <c r="A4" s="9"/>
      <c r="B4" s="38" t="s">
        <v>21</v>
      </c>
      <c r="C4" s="38" t="s">
        <v>20</v>
      </c>
      <c r="D4" s="38" t="s">
        <v>51</v>
      </c>
      <c r="E4" s="38"/>
      <c r="F4" s="83"/>
      <c r="G4" s="83"/>
      <c r="H4" s="83"/>
      <c r="I4" s="83"/>
      <c r="J4" s="83"/>
      <c r="K4" s="83"/>
      <c r="L4" s="83"/>
      <c r="M4" s="83"/>
      <c r="N4" s="83"/>
      <c r="O4" s="83"/>
      <c r="P4" s="10"/>
      <c r="Q4" s="10"/>
      <c r="R4" s="9"/>
    </row>
    <row r="5" spans="1:18" ht="15.75" x14ac:dyDescent="0.25">
      <c r="A5" s="104" t="s">
        <v>19</v>
      </c>
      <c r="B5" s="72" t="s">
        <v>18</v>
      </c>
      <c r="C5" s="107" t="s">
        <v>17</v>
      </c>
      <c r="D5" s="108"/>
      <c r="E5" s="43" t="s">
        <v>16</v>
      </c>
      <c r="F5" s="109" t="s">
        <v>15</v>
      </c>
      <c r="G5" s="110"/>
      <c r="H5" s="110"/>
      <c r="I5" s="110"/>
      <c r="J5" s="110"/>
      <c r="K5" s="111"/>
      <c r="L5" s="112"/>
      <c r="M5" s="72" t="s">
        <v>14</v>
      </c>
      <c r="N5" s="72" t="s">
        <v>14</v>
      </c>
      <c r="O5" s="72" t="s">
        <v>13</v>
      </c>
      <c r="P5" s="72" t="s">
        <v>14</v>
      </c>
      <c r="Q5" s="72" t="s">
        <v>13</v>
      </c>
      <c r="R5" s="75" t="s">
        <v>12</v>
      </c>
    </row>
    <row r="6" spans="1:18" ht="15.75" x14ac:dyDescent="0.25">
      <c r="A6" s="105"/>
      <c r="B6" s="73"/>
      <c r="C6" s="78" t="s">
        <v>11</v>
      </c>
      <c r="D6" s="78" t="s">
        <v>10</v>
      </c>
      <c r="E6" s="73" t="s">
        <v>9</v>
      </c>
      <c r="F6" s="79" t="s">
        <v>8</v>
      </c>
      <c r="G6" s="80"/>
      <c r="H6" s="80"/>
      <c r="I6" s="80"/>
      <c r="J6" s="80"/>
      <c r="K6" s="81"/>
      <c r="L6" s="113"/>
      <c r="M6" s="73"/>
      <c r="N6" s="73"/>
      <c r="O6" s="73"/>
      <c r="P6" s="73"/>
      <c r="Q6" s="73"/>
      <c r="R6" s="76"/>
    </row>
    <row r="7" spans="1:18" ht="15.75" x14ac:dyDescent="0.25">
      <c r="A7" s="106"/>
      <c r="B7" s="74"/>
      <c r="C7" s="74"/>
      <c r="D7" s="74"/>
      <c r="E7" s="74"/>
      <c r="F7" s="36" t="s">
        <v>7</v>
      </c>
      <c r="G7" s="36" t="s">
        <v>6</v>
      </c>
      <c r="H7" s="36" t="s">
        <v>7</v>
      </c>
      <c r="I7" s="36" t="s">
        <v>6</v>
      </c>
      <c r="J7" s="36" t="s">
        <v>7</v>
      </c>
      <c r="K7" s="36" t="s">
        <v>6</v>
      </c>
      <c r="L7" s="114"/>
      <c r="M7" s="66" t="s">
        <v>5</v>
      </c>
      <c r="N7" s="66" t="s">
        <v>5</v>
      </c>
      <c r="O7" s="74"/>
      <c r="P7" s="66" t="s">
        <v>4</v>
      </c>
      <c r="Q7" s="74"/>
      <c r="R7" s="77"/>
    </row>
    <row r="8" spans="1:18" x14ac:dyDescent="0.25">
      <c r="A8" s="44"/>
      <c r="B8" s="4"/>
      <c r="C8" s="4"/>
      <c r="D8" s="4"/>
      <c r="E8" s="4"/>
      <c r="F8" s="8"/>
      <c r="G8" s="8"/>
      <c r="H8" s="8"/>
      <c r="I8" s="8"/>
      <c r="J8" s="8"/>
      <c r="K8" s="8"/>
      <c r="L8" s="7"/>
      <c r="M8" s="6">
        <v>3.77</v>
      </c>
      <c r="N8" s="5">
        <v>3</v>
      </c>
      <c r="O8" s="5"/>
      <c r="P8" s="5">
        <v>5.03</v>
      </c>
      <c r="Q8" s="5"/>
      <c r="R8" s="45"/>
    </row>
    <row r="9" spans="1:18" s="20" customFormat="1" ht="19.5" hidden="1" customHeight="1" x14ac:dyDescent="0.3">
      <c r="A9" s="46">
        <v>1</v>
      </c>
      <c r="B9" s="14" t="s">
        <v>32</v>
      </c>
      <c r="C9" s="18"/>
      <c r="D9" s="18"/>
      <c r="E9" s="12"/>
      <c r="F9" s="16">
        <v>7</v>
      </c>
      <c r="G9" s="16">
        <v>12</v>
      </c>
      <c r="H9" s="16">
        <v>13</v>
      </c>
      <c r="I9" s="16">
        <v>15</v>
      </c>
      <c r="J9" s="19"/>
      <c r="K9" s="19"/>
      <c r="L9" s="15">
        <f t="shared" ref="L9:L39" si="0">K9-J9+I9-H9+G9-F9</f>
        <v>7</v>
      </c>
      <c r="M9" s="12"/>
      <c r="N9" s="12"/>
      <c r="O9" s="13"/>
      <c r="P9" s="12"/>
      <c r="Q9" s="13"/>
      <c r="R9" s="59" t="s">
        <v>28</v>
      </c>
    </row>
    <row r="10" spans="1:18" s="20" customFormat="1" ht="19.5" hidden="1" customHeight="1" x14ac:dyDescent="0.3">
      <c r="A10" s="46">
        <v>2</v>
      </c>
      <c r="B10" s="14" t="s">
        <v>33</v>
      </c>
      <c r="C10" s="18"/>
      <c r="D10" s="18"/>
      <c r="E10" s="12"/>
      <c r="F10" s="16">
        <v>7</v>
      </c>
      <c r="G10" s="16">
        <v>12</v>
      </c>
      <c r="H10" s="16">
        <v>13</v>
      </c>
      <c r="I10" s="16">
        <v>15</v>
      </c>
      <c r="J10" s="19"/>
      <c r="K10" s="19"/>
      <c r="L10" s="15">
        <f t="shared" si="0"/>
        <v>7</v>
      </c>
      <c r="M10" s="12"/>
      <c r="N10" s="12"/>
      <c r="O10" s="13"/>
      <c r="P10" s="12"/>
      <c r="Q10" s="13"/>
      <c r="R10" s="59" t="s">
        <v>28</v>
      </c>
    </row>
    <row r="11" spans="1:18" s="20" customFormat="1" ht="19.5" hidden="1" customHeight="1" x14ac:dyDescent="0.3">
      <c r="A11" s="46">
        <v>3</v>
      </c>
      <c r="B11" s="14" t="s">
        <v>34</v>
      </c>
      <c r="C11" s="18"/>
      <c r="D11" s="18"/>
      <c r="E11" s="12"/>
      <c r="F11" s="16">
        <v>7</v>
      </c>
      <c r="G11" s="16">
        <v>12</v>
      </c>
      <c r="H11" s="16">
        <v>13</v>
      </c>
      <c r="I11" s="16">
        <v>15</v>
      </c>
      <c r="J11" s="19"/>
      <c r="K11" s="19"/>
      <c r="L11" s="15">
        <f t="shared" si="0"/>
        <v>7</v>
      </c>
      <c r="M11" s="12"/>
      <c r="N11" s="12"/>
      <c r="O11" s="13"/>
      <c r="P11" s="12"/>
      <c r="Q11" s="13"/>
      <c r="R11" s="59" t="s">
        <v>28</v>
      </c>
    </row>
    <row r="12" spans="1:18" s="20" customFormat="1" ht="19.5" hidden="1" customHeight="1" x14ac:dyDescent="0.3">
      <c r="A12" s="46">
        <v>4</v>
      </c>
      <c r="B12" s="14" t="s">
        <v>35</v>
      </c>
      <c r="C12" s="18"/>
      <c r="D12" s="18"/>
      <c r="E12" s="12"/>
      <c r="F12" s="16">
        <v>7</v>
      </c>
      <c r="G12" s="16">
        <v>12</v>
      </c>
      <c r="H12" s="16">
        <v>13</v>
      </c>
      <c r="I12" s="16">
        <v>15</v>
      </c>
      <c r="J12" s="19"/>
      <c r="K12" s="19"/>
      <c r="L12" s="15">
        <f t="shared" si="0"/>
        <v>7</v>
      </c>
      <c r="M12" s="12"/>
      <c r="N12" s="12"/>
      <c r="O12" s="12"/>
      <c r="P12" s="12"/>
      <c r="Q12" s="13"/>
      <c r="R12" s="59"/>
    </row>
    <row r="13" spans="1:18" s="20" customFormat="1" ht="19.5" hidden="1" customHeight="1" x14ac:dyDescent="0.3">
      <c r="A13" s="46">
        <v>5</v>
      </c>
      <c r="B13" s="14" t="s">
        <v>36</v>
      </c>
      <c r="C13" s="18"/>
      <c r="D13" s="18"/>
      <c r="E13" s="12"/>
      <c r="F13" s="16">
        <v>7</v>
      </c>
      <c r="G13" s="16">
        <v>12</v>
      </c>
      <c r="H13" s="16">
        <v>13</v>
      </c>
      <c r="I13" s="16">
        <v>15</v>
      </c>
      <c r="J13" s="19"/>
      <c r="K13" s="19"/>
      <c r="L13" s="15">
        <f t="shared" si="0"/>
        <v>7</v>
      </c>
      <c r="M13" s="12"/>
      <c r="N13" s="12"/>
      <c r="O13" s="13"/>
      <c r="P13" s="12"/>
      <c r="Q13" s="13"/>
      <c r="R13" s="59" t="s">
        <v>28</v>
      </c>
    </row>
    <row r="14" spans="1:18" s="20" customFormat="1" ht="19.5" hidden="1" customHeight="1" x14ac:dyDescent="0.3">
      <c r="A14" s="46">
        <v>6</v>
      </c>
      <c r="B14" s="14" t="s">
        <v>37</v>
      </c>
      <c r="C14" s="18"/>
      <c r="D14" s="18"/>
      <c r="E14" s="12"/>
      <c r="F14" s="16">
        <v>7</v>
      </c>
      <c r="G14" s="16">
        <v>12</v>
      </c>
      <c r="H14" s="16">
        <v>13</v>
      </c>
      <c r="I14" s="16">
        <v>15</v>
      </c>
      <c r="J14" s="19"/>
      <c r="K14" s="19"/>
      <c r="L14" s="15">
        <f t="shared" si="0"/>
        <v>7</v>
      </c>
      <c r="M14" s="12"/>
      <c r="N14" s="12"/>
      <c r="O14" s="12"/>
      <c r="P14" s="12"/>
      <c r="Q14" s="12"/>
      <c r="R14" s="59" t="s">
        <v>28</v>
      </c>
    </row>
    <row r="15" spans="1:18" s="20" customFormat="1" ht="19.5" hidden="1" customHeight="1" x14ac:dyDescent="0.3">
      <c r="A15" s="46">
        <v>7</v>
      </c>
      <c r="B15" s="14" t="s">
        <v>38</v>
      </c>
      <c r="C15" s="18"/>
      <c r="D15" s="18"/>
      <c r="E15" s="12"/>
      <c r="F15" s="16">
        <v>7</v>
      </c>
      <c r="G15" s="16">
        <v>12</v>
      </c>
      <c r="H15" s="16">
        <v>13</v>
      </c>
      <c r="I15" s="16">
        <v>15</v>
      </c>
      <c r="J15" s="19"/>
      <c r="K15" s="19"/>
      <c r="L15" s="15">
        <f t="shared" si="0"/>
        <v>7</v>
      </c>
      <c r="M15" s="12"/>
      <c r="N15" s="12"/>
      <c r="O15" s="12"/>
      <c r="P15" s="12"/>
      <c r="Q15" s="12"/>
      <c r="R15" s="59" t="s">
        <v>28</v>
      </c>
    </row>
    <row r="16" spans="1:18" s="20" customFormat="1" ht="19.5" hidden="1" customHeight="1" x14ac:dyDescent="0.3">
      <c r="A16" s="46">
        <v>8</v>
      </c>
      <c r="B16" s="14" t="s">
        <v>39</v>
      </c>
      <c r="C16" s="18"/>
      <c r="D16" s="18"/>
      <c r="E16" s="12"/>
      <c r="F16" s="16">
        <v>7</v>
      </c>
      <c r="G16" s="16">
        <v>12</v>
      </c>
      <c r="H16" s="16">
        <v>13</v>
      </c>
      <c r="I16" s="16">
        <v>15</v>
      </c>
      <c r="J16" s="19"/>
      <c r="K16" s="19"/>
      <c r="L16" s="15">
        <f t="shared" si="0"/>
        <v>7</v>
      </c>
      <c r="M16" s="12"/>
      <c r="N16" s="12"/>
      <c r="O16" s="13"/>
      <c r="P16" s="12"/>
      <c r="Q16" s="13"/>
      <c r="R16" s="59" t="s">
        <v>28</v>
      </c>
    </row>
    <row r="17" spans="1:18" s="20" customFormat="1" ht="19.5" hidden="1" customHeight="1" x14ac:dyDescent="0.3">
      <c r="A17" s="46">
        <v>9</v>
      </c>
      <c r="B17" s="14" t="s">
        <v>40</v>
      </c>
      <c r="C17" s="18"/>
      <c r="D17" s="18"/>
      <c r="E17" s="12"/>
      <c r="F17" s="16">
        <v>7</v>
      </c>
      <c r="G17" s="16">
        <v>12</v>
      </c>
      <c r="H17" s="16">
        <v>13</v>
      </c>
      <c r="I17" s="16">
        <v>15</v>
      </c>
      <c r="J17" s="19"/>
      <c r="K17" s="19"/>
      <c r="L17" s="15">
        <f t="shared" si="0"/>
        <v>7</v>
      </c>
      <c r="M17" s="12"/>
      <c r="N17" s="12"/>
      <c r="O17" s="12"/>
      <c r="P17" s="12"/>
      <c r="Q17" s="12"/>
      <c r="R17" s="59" t="s">
        <v>28</v>
      </c>
    </row>
    <row r="18" spans="1:18" s="20" customFormat="1" ht="19.5" hidden="1" customHeight="1" x14ac:dyDescent="0.3">
      <c r="A18" s="46">
        <v>10</v>
      </c>
      <c r="B18" s="14" t="s">
        <v>41</v>
      </c>
      <c r="C18" s="18"/>
      <c r="D18" s="18"/>
      <c r="E18" s="12"/>
      <c r="F18" s="16">
        <v>7</v>
      </c>
      <c r="G18" s="16">
        <v>12</v>
      </c>
      <c r="H18" s="16">
        <v>13</v>
      </c>
      <c r="I18" s="16">
        <v>15</v>
      </c>
      <c r="J18" s="19"/>
      <c r="K18" s="19"/>
      <c r="L18" s="15">
        <f t="shared" si="0"/>
        <v>7</v>
      </c>
      <c r="M18" s="12"/>
      <c r="N18" s="12"/>
      <c r="O18" s="13"/>
      <c r="P18" s="12"/>
      <c r="Q18" s="13"/>
      <c r="R18" s="59" t="s">
        <v>28</v>
      </c>
    </row>
    <row r="19" spans="1:18" s="20" customFormat="1" ht="19.5" hidden="1" customHeight="1" x14ac:dyDescent="0.3">
      <c r="A19" s="46">
        <v>11</v>
      </c>
      <c r="B19" s="14" t="s">
        <v>42</v>
      </c>
      <c r="C19" s="18"/>
      <c r="D19" s="18"/>
      <c r="E19" s="12"/>
      <c r="F19" s="16">
        <v>7</v>
      </c>
      <c r="G19" s="16">
        <v>12</v>
      </c>
      <c r="H19" s="16">
        <v>13</v>
      </c>
      <c r="I19" s="16">
        <v>15</v>
      </c>
      <c r="J19" s="19"/>
      <c r="K19" s="19"/>
      <c r="L19" s="15">
        <f t="shared" si="0"/>
        <v>7</v>
      </c>
      <c r="M19" s="12"/>
      <c r="N19" s="12"/>
      <c r="O19" s="13"/>
      <c r="P19" s="12"/>
      <c r="Q19" s="13"/>
      <c r="R19" s="59" t="s">
        <v>28</v>
      </c>
    </row>
    <row r="20" spans="1:18" s="20" customFormat="1" ht="19.5" hidden="1" customHeight="1" x14ac:dyDescent="0.3">
      <c r="A20" s="46">
        <v>12</v>
      </c>
      <c r="B20" s="14" t="s">
        <v>43</v>
      </c>
      <c r="C20" s="18"/>
      <c r="D20" s="18"/>
      <c r="E20" s="12"/>
      <c r="F20" s="16">
        <v>7</v>
      </c>
      <c r="G20" s="16">
        <v>12</v>
      </c>
      <c r="H20" s="16">
        <v>13</v>
      </c>
      <c r="I20" s="16">
        <v>15</v>
      </c>
      <c r="J20" s="19"/>
      <c r="K20" s="19"/>
      <c r="L20" s="15">
        <f t="shared" si="0"/>
        <v>7</v>
      </c>
      <c r="M20" s="12"/>
      <c r="N20" s="12"/>
      <c r="O20" s="13"/>
      <c r="P20" s="12"/>
      <c r="Q20" s="13"/>
      <c r="R20" s="59" t="s">
        <v>28</v>
      </c>
    </row>
    <row r="21" spans="1:18" s="20" customFormat="1" ht="19.5" hidden="1" customHeight="1" x14ac:dyDescent="0.3">
      <c r="A21" s="46">
        <v>13</v>
      </c>
      <c r="B21" s="14" t="s">
        <v>44</v>
      </c>
      <c r="C21" s="18"/>
      <c r="D21" s="18"/>
      <c r="E21" s="12"/>
      <c r="F21" s="16">
        <v>7</v>
      </c>
      <c r="G21" s="16">
        <v>12</v>
      </c>
      <c r="H21" s="16">
        <v>13</v>
      </c>
      <c r="I21" s="16">
        <v>15</v>
      </c>
      <c r="J21" s="19"/>
      <c r="K21" s="19"/>
      <c r="L21" s="15">
        <f t="shared" si="0"/>
        <v>7</v>
      </c>
      <c r="M21" s="12"/>
      <c r="N21" s="12"/>
      <c r="O21" s="13"/>
      <c r="P21" s="65"/>
      <c r="Q21" s="13"/>
      <c r="R21" s="59" t="s">
        <v>28</v>
      </c>
    </row>
    <row r="22" spans="1:18" s="20" customFormat="1" ht="19.5" hidden="1" customHeight="1" x14ac:dyDescent="0.3">
      <c r="A22" s="46">
        <v>14</v>
      </c>
      <c r="B22" s="14" t="s">
        <v>45</v>
      </c>
      <c r="C22" s="18"/>
      <c r="D22" s="18"/>
      <c r="E22" s="12"/>
      <c r="F22" s="16">
        <v>7</v>
      </c>
      <c r="G22" s="16">
        <v>12</v>
      </c>
      <c r="H22" s="16">
        <v>13</v>
      </c>
      <c r="I22" s="16">
        <v>15</v>
      </c>
      <c r="J22" s="19"/>
      <c r="K22" s="19"/>
      <c r="L22" s="15">
        <f t="shared" si="0"/>
        <v>7</v>
      </c>
      <c r="M22" s="12"/>
      <c r="N22" s="12"/>
      <c r="O22" s="13"/>
      <c r="P22" s="12"/>
      <c r="Q22" s="64"/>
      <c r="R22" s="59" t="s">
        <v>28</v>
      </c>
    </row>
    <row r="23" spans="1:18" s="20" customFormat="1" ht="19.5" hidden="1" customHeight="1" x14ac:dyDescent="0.3">
      <c r="A23" s="46">
        <v>15</v>
      </c>
      <c r="B23" s="14" t="s">
        <v>46</v>
      </c>
      <c r="C23" s="18"/>
      <c r="D23" s="18"/>
      <c r="E23" s="12"/>
      <c r="F23" s="16">
        <v>7</v>
      </c>
      <c r="G23" s="16">
        <v>12</v>
      </c>
      <c r="H23" s="16">
        <v>13</v>
      </c>
      <c r="I23" s="16">
        <v>15</v>
      </c>
      <c r="J23" s="19"/>
      <c r="K23" s="19"/>
      <c r="L23" s="15">
        <f t="shared" si="0"/>
        <v>7</v>
      </c>
      <c r="M23" s="12"/>
      <c r="N23" s="12"/>
      <c r="O23" s="13"/>
      <c r="P23" s="12"/>
      <c r="Q23" s="64"/>
      <c r="R23" s="59" t="s">
        <v>28</v>
      </c>
    </row>
    <row r="24" spans="1:18" s="20" customFormat="1" ht="19.5" hidden="1" customHeight="1" x14ac:dyDescent="0.3">
      <c r="A24" s="46">
        <v>16</v>
      </c>
      <c r="B24" s="14" t="s">
        <v>47</v>
      </c>
      <c r="C24" s="18"/>
      <c r="D24" s="18"/>
      <c r="E24" s="12"/>
      <c r="F24" s="16">
        <v>7</v>
      </c>
      <c r="G24" s="16">
        <v>12</v>
      </c>
      <c r="H24" s="16">
        <v>13</v>
      </c>
      <c r="I24" s="16">
        <v>15</v>
      </c>
      <c r="J24" s="19"/>
      <c r="K24" s="19"/>
      <c r="L24" s="15">
        <f t="shared" si="0"/>
        <v>7</v>
      </c>
      <c r="M24" s="12"/>
      <c r="N24" s="12"/>
      <c r="O24" s="13"/>
      <c r="P24" s="12"/>
      <c r="Q24" s="64"/>
      <c r="R24" s="59" t="s">
        <v>28</v>
      </c>
    </row>
    <row r="25" spans="1:18" s="20" customFormat="1" ht="19.5" hidden="1" customHeight="1" x14ac:dyDescent="0.3">
      <c r="A25" s="46">
        <v>17</v>
      </c>
      <c r="B25" s="14" t="s">
        <v>48</v>
      </c>
      <c r="C25" s="18"/>
      <c r="D25" s="18"/>
      <c r="E25" s="12"/>
      <c r="F25" s="16">
        <v>7</v>
      </c>
      <c r="G25" s="16">
        <v>12</v>
      </c>
      <c r="H25" s="16">
        <v>13</v>
      </c>
      <c r="I25" s="16">
        <v>15</v>
      </c>
      <c r="J25" s="19"/>
      <c r="K25" s="19"/>
      <c r="L25" s="15">
        <f t="shared" si="0"/>
        <v>7</v>
      </c>
      <c r="M25" s="12"/>
      <c r="N25" s="12"/>
      <c r="O25" s="13"/>
      <c r="P25" s="12"/>
      <c r="Q25" s="64"/>
      <c r="R25" s="59" t="s">
        <v>28</v>
      </c>
    </row>
    <row r="26" spans="1:18" s="20" customFormat="1" ht="19.5" hidden="1" customHeight="1" x14ac:dyDescent="0.3">
      <c r="A26" s="46">
        <v>18</v>
      </c>
      <c r="B26" s="14" t="s">
        <v>49</v>
      </c>
      <c r="C26" s="18"/>
      <c r="D26" s="18"/>
      <c r="E26" s="12"/>
      <c r="F26" s="16">
        <v>7</v>
      </c>
      <c r="G26" s="16">
        <v>12</v>
      </c>
      <c r="H26" s="16">
        <v>13</v>
      </c>
      <c r="I26" s="16">
        <v>15</v>
      </c>
      <c r="J26" s="19"/>
      <c r="K26" s="19"/>
      <c r="L26" s="15">
        <f t="shared" si="0"/>
        <v>7</v>
      </c>
      <c r="M26" s="12"/>
      <c r="N26" s="12"/>
      <c r="O26" s="13"/>
      <c r="P26" s="12"/>
      <c r="Q26" s="13"/>
      <c r="R26" s="59" t="s">
        <v>28</v>
      </c>
    </row>
    <row r="27" spans="1:18" s="20" customFormat="1" ht="19.5" hidden="1" customHeight="1" x14ac:dyDescent="0.3">
      <c r="A27" s="46">
        <v>19</v>
      </c>
      <c r="B27" s="14" t="s">
        <v>50</v>
      </c>
      <c r="C27" s="18"/>
      <c r="D27" s="18"/>
      <c r="E27" s="12"/>
      <c r="F27" s="16">
        <v>7</v>
      </c>
      <c r="G27" s="16">
        <v>12</v>
      </c>
      <c r="H27" s="16">
        <v>13</v>
      </c>
      <c r="I27" s="16">
        <v>15</v>
      </c>
      <c r="J27" s="19"/>
      <c r="K27" s="19"/>
      <c r="L27" s="15">
        <f t="shared" si="0"/>
        <v>7</v>
      </c>
      <c r="M27" s="12"/>
      <c r="N27" s="12"/>
      <c r="O27" s="13"/>
      <c r="P27" s="12"/>
      <c r="Q27" s="13"/>
      <c r="R27" s="59" t="s">
        <v>28</v>
      </c>
    </row>
    <row r="28" spans="1:18" s="20" customFormat="1" ht="19.5" customHeight="1" x14ac:dyDescent="0.3">
      <c r="A28" s="46">
        <v>1</v>
      </c>
      <c r="B28" s="14"/>
      <c r="C28" s="18"/>
      <c r="D28" s="18"/>
      <c r="E28" s="12"/>
      <c r="F28" s="16">
        <v>7</v>
      </c>
      <c r="G28" s="16">
        <v>12</v>
      </c>
      <c r="H28" s="16">
        <v>13</v>
      </c>
      <c r="I28" s="16">
        <v>15</v>
      </c>
      <c r="J28" s="19"/>
      <c r="K28" s="19"/>
      <c r="L28" s="15">
        <f t="shared" si="0"/>
        <v>7</v>
      </c>
      <c r="M28" s="12"/>
      <c r="N28" s="12"/>
      <c r="O28" s="13"/>
      <c r="P28" s="12"/>
      <c r="Q28" s="13"/>
      <c r="R28" s="59" t="s">
        <v>28</v>
      </c>
    </row>
    <row r="29" spans="1:18" s="20" customFormat="1" ht="19.5" customHeight="1" x14ac:dyDescent="0.3">
      <c r="A29" s="46">
        <v>2</v>
      </c>
      <c r="B29" s="14"/>
      <c r="C29" s="18"/>
      <c r="D29" s="18"/>
      <c r="E29" s="12"/>
      <c r="F29" s="16">
        <v>7</v>
      </c>
      <c r="G29" s="16">
        <v>12</v>
      </c>
      <c r="H29" s="16">
        <v>13</v>
      </c>
      <c r="I29" s="16">
        <v>15</v>
      </c>
      <c r="J29" s="19"/>
      <c r="K29" s="19"/>
      <c r="L29" s="15">
        <f t="shared" si="0"/>
        <v>7</v>
      </c>
      <c r="M29" s="12"/>
      <c r="N29" s="12"/>
      <c r="O29" s="13"/>
      <c r="P29" s="58"/>
      <c r="Q29" s="13"/>
      <c r="R29" s="59" t="s">
        <v>52</v>
      </c>
    </row>
    <row r="30" spans="1:18" s="20" customFormat="1" ht="19.5" customHeight="1" x14ac:dyDescent="0.3">
      <c r="A30" s="46">
        <v>3</v>
      </c>
      <c r="B30" s="14"/>
      <c r="C30" s="18"/>
      <c r="D30" s="18"/>
      <c r="E30" s="12"/>
      <c r="F30" s="16">
        <v>7</v>
      </c>
      <c r="G30" s="16">
        <v>12</v>
      </c>
      <c r="H30" s="16">
        <v>13</v>
      </c>
      <c r="I30" s="16">
        <v>15</v>
      </c>
      <c r="J30" s="19"/>
      <c r="K30" s="19"/>
      <c r="L30" s="15">
        <f t="shared" si="0"/>
        <v>7</v>
      </c>
      <c r="M30" s="12"/>
      <c r="N30" s="12"/>
      <c r="O30" s="13"/>
      <c r="P30" s="12"/>
      <c r="Q30" s="13"/>
      <c r="R30" s="59" t="s">
        <v>28</v>
      </c>
    </row>
    <row r="31" spans="1:18" s="20" customFormat="1" ht="19.5" customHeight="1" x14ac:dyDescent="0.3">
      <c r="A31" s="46">
        <v>4</v>
      </c>
      <c r="B31" s="14"/>
      <c r="C31" s="18"/>
      <c r="D31" s="18"/>
      <c r="E31" s="12"/>
      <c r="F31" s="16">
        <v>7</v>
      </c>
      <c r="G31" s="16">
        <v>12</v>
      </c>
      <c r="H31" s="16">
        <v>13</v>
      </c>
      <c r="I31" s="16">
        <v>15</v>
      </c>
      <c r="J31" s="19"/>
      <c r="K31" s="19"/>
      <c r="L31" s="15">
        <f t="shared" si="0"/>
        <v>7</v>
      </c>
      <c r="M31" s="12"/>
      <c r="N31" s="12"/>
      <c r="O31" s="13"/>
      <c r="P31" s="65"/>
      <c r="Q31" s="13"/>
      <c r="R31" s="59"/>
    </row>
    <row r="32" spans="1:18" s="20" customFormat="1" ht="19.5" customHeight="1" x14ac:dyDescent="0.3">
      <c r="A32" s="46">
        <v>5</v>
      </c>
      <c r="B32" s="14"/>
      <c r="C32" s="18"/>
      <c r="D32" s="18"/>
      <c r="E32" s="12"/>
      <c r="F32" s="16">
        <v>7</v>
      </c>
      <c r="G32" s="16">
        <v>12</v>
      </c>
      <c r="H32" s="16">
        <v>13</v>
      </c>
      <c r="I32" s="16">
        <v>15</v>
      </c>
      <c r="J32" s="19"/>
      <c r="K32" s="19"/>
      <c r="L32" s="15">
        <f t="shared" si="0"/>
        <v>7</v>
      </c>
      <c r="M32" s="12"/>
      <c r="N32" s="12"/>
      <c r="O32" s="13"/>
      <c r="P32" s="12"/>
      <c r="Q32" s="13"/>
      <c r="R32" s="59"/>
    </row>
    <row r="33" spans="1:18" s="20" customFormat="1" ht="19.5" customHeight="1" x14ac:dyDescent="0.3">
      <c r="A33" s="46">
        <v>6</v>
      </c>
      <c r="B33" s="14"/>
      <c r="C33" s="18"/>
      <c r="D33" s="18"/>
      <c r="E33" s="12"/>
      <c r="F33" s="16">
        <v>7</v>
      </c>
      <c r="G33" s="16">
        <v>12</v>
      </c>
      <c r="H33" s="16">
        <v>13</v>
      </c>
      <c r="I33" s="16">
        <v>15</v>
      </c>
      <c r="J33" s="19"/>
      <c r="K33" s="19"/>
      <c r="L33" s="15">
        <f t="shared" si="0"/>
        <v>7</v>
      </c>
      <c r="M33" s="12"/>
      <c r="N33" s="12"/>
      <c r="O33" s="13"/>
      <c r="P33" s="12"/>
      <c r="Q33" s="13"/>
      <c r="R33" s="59"/>
    </row>
    <row r="34" spans="1:18" s="20" customFormat="1" ht="19.5" customHeight="1" x14ac:dyDescent="0.3">
      <c r="A34" s="46">
        <v>7</v>
      </c>
      <c r="B34" s="14"/>
      <c r="C34" s="18"/>
      <c r="D34" s="18"/>
      <c r="E34" s="12"/>
      <c r="F34" s="16">
        <v>7</v>
      </c>
      <c r="G34" s="16">
        <v>12</v>
      </c>
      <c r="H34" s="16">
        <v>13</v>
      </c>
      <c r="I34" s="16">
        <v>15</v>
      </c>
      <c r="J34" s="19"/>
      <c r="K34" s="19"/>
      <c r="L34" s="15">
        <f t="shared" si="0"/>
        <v>7</v>
      </c>
      <c r="M34" s="12"/>
      <c r="N34" s="12"/>
      <c r="O34" s="13"/>
      <c r="P34" s="12"/>
      <c r="Q34" s="13"/>
      <c r="R34" s="59"/>
    </row>
    <row r="35" spans="1:18" s="20" customFormat="1" ht="19.5" customHeight="1" x14ac:dyDescent="0.3">
      <c r="A35" s="46">
        <v>8</v>
      </c>
      <c r="B35" s="14"/>
      <c r="C35" s="18"/>
      <c r="D35" s="18"/>
      <c r="E35" s="12"/>
      <c r="F35" s="16">
        <v>7</v>
      </c>
      <c r="G35" s="16">
        <v>12</v>
      </c>
      <c r="H35" s="16">
        <v>13</v>
      </c>
      <c r="I35" s="16">
        <v>15</v>
      </c>
      <c r="J35" s="19"/>
      <c r="K35" s="19"/>
      <c r="L35" s="15">
        <f t="shared" si="0"/>
        <v>7</v>
      </c>
      <c r="M35" s="12"/>
      <c r="N35" s="12"/>
      <c r="O35" s="13"/>
      <c r="P35" s="12"/>
      <c r="Q35" s="13"/>
      <c r="R35" s="59"/>
    </row>
    <row r="36" spans="1:18" s="20" customFormat="1" ht="19.5" customHeight="1" thickBot="1" x14ac:dyDescent="0.35">
      <c r="A36" s="46">
        <v>9</v>
      </c>
      <c r="B36" s="14"/>
      <c r="C36" s="18"/>
      <c r="D36" s="18"/>
      <c r="E36" s="12"/>
      <c r="F36" s="16">
        <v>7</v>
      </c>
      <c r="G36" s="16">
        <v>12</v>
      </c>
      <c r="H36" s="16">
        <v>13</v>
      </c>
      <c r="I36" s="16">
        <v>15</v>
      </c>
      <c r="J36" s="19"/>
      <c r="K36" s="19"/>
      <c r="L36" s="15">
        <f t="shared" si="0"/>
        <v>7</v>
      </c>
      <c r="M36" s="12"/>
      <c r="N36" s="12"/>
      <c r="O36" s="13"/>
      <c r="P36" s="12"/>
      <c r="Q36" s="13"/>
      <c r="R36" s="59"/>
    </row>
    <row r="37" spans="1:18" s="20" customFormat="1" ht="19.5" hidden="1" customHeight="1" x14ac:dyDescent="0.3">
      <c r="A37" s="46">
        <v>29</v>
      </c>
      <c r="B37" s="14"/>
      <c r="C37" s="18"/>
      <c r="D37" s="18"/>
      <c r="E37" s="12"/>
      <c r="F37" s="16">
        <v>7</v>
      </c>
      <c r="G37" s="16">
        <v>12</v>
      </c>
      <c r="H37" s="16">
        <v>13</v>
      </c>
      <c r="I37" s="16">
        <v>15</v>
      </c>
      <c r="J37" s="19"/>
      <c r="K37" s="19"/>
      <c r="L37" s="15">
        <f t="shared" si="0"/>
        <v>7</v>
      </c>
      <c r="M37" s="12"/>
      <c r="N37" s="12"/>
      <c r="O37" s="13"/>
      <c r="P37" s="12"/>
      <c r="Q37" s="13"/>
      <c r="R37" s="59" t="s">
        <v>28</v>
      </c>
    </row>
    <row r="38" spans="1:18" s="20" customFormat="1" ht="19.5" hidden="1" customHeight="1" x14ac:dyDescent="0.3">
      <c r="A38" s="46">
        <v>30</v>
      </c>
      <c r="B38" s="14"/>
      <c r="C38" s="18"/>
      <c r="D38" s="18"/>
      <c r="E38" s="12"/>
      <c r="F38" s="16">
        <v>7</v>
      </c>
      <c r="G38" s="16">
        <v>12</v>
      </c>
      <c r="H38" s="16">
        <v>13</v>
      </c>
      <c r="I38" s="16">
        <v>15</v>
      </c>
      <c r="J38" s="19"/>
      <c r="K38" s="19"/>
      <c r="L38" s="15">
        <f t="shared" si="0"/>
        <v>7</v>
      </c>
      <c r="M38" s="12"/>
      <c r="N38" s="12"/>
      <c r="O38" s="13"/>
      <c r="P38" s="12"/>
      <c r="Q38" s="13"/>
      <c r="R38" s="59" t="s">
        <v>28</v>
      </c>
    </row>
    <row r="39" spans="1:18" s="20" customFormat="1" ht="19.5" hidden="1" customHeight="1" thickBot="1" x14ac:dyDescent="0.35">
      <c r="A39" s="46">
        <v>31</v>
      </c>
      <c r="B39" s="14"/>
      <c r="C39" s="18"/>
      <c r="D39" s="18"/>
      <c r="E39" s="12"/>
      <c r="F39" s="16">
        <v>7</v>
      </c>
      <c r="G39" s="16">
        <v>12</v>
      </c>
      <c r="H39" s="16">
        <v>13</v>
      </c>
      <c r="I39" s="16">
        <v>15</v>
      </c>
      <c r="J39" s="19"/>
      <c r="K39" s="19"/>
      <c r="L39" s="15">
        <f t="shared" si="0"/>
        <v>7</v>
      </c>
      <c r="M39" s="12"/>
      <c r="N39" s="12"/>
      <c r="O39" s="13"/>
      <c r="P39" s="12"/>
      <c r="Q39" s="13"/>
      <c r="R39" s="59" t="s">
        <v>28</v>
      </c>
    </row>
    <row r="40" spans="1:18" s="27" customFormat="1" ht="23.25" customHeight="1" thickTop="1" thickBot="1" x14ac:dyDescent="0.4">
      <c r="A40" s="88" t="s">
        <v>3</v>
      </c>
      <c r="B40" s="89"/>
      <c r="C40" s="90"/>
      <c r="D40" s="91"/>
      <c r="E40" s="24">
        <f>SUM(E9:E39)</f>
        <v>0</v>
      </c>
      <c r="F40" s="25"/>
      <c r="G40" s="25"/>
      <c r="H40" s="25"/>
      <c r="I40" s="25"/>
      <c r="J40" s="25"/>
      <c r="K40" s="25"/>
      <c r="L40" s="26"/>
      <c r="M40" s="24">
        <f>SUM(M9:M39)</f>
        <v>0</v>
      </c>
      <c r="N40" s="24">
        <f>SUM(N9:N39)</f>
        <v>0</v>
      </c>
      <c r="O40" s="24">
        <f>SUM(O9:O39)</f>
        <v>0</v>
      </c>
      <c r="P40" s="24">
        <f>SUM(P9:P39)</f>
        <v>0</v>
      </c>
      <c r="Q40" s="24">
        <f>SUM(Q9:Q39)</f>
        <v>0</v>
      </c>
      <c r="R40" s="47"/>
    </row>
    <row r="41" spans="1:18" ht="8.25" customHeight="1" thickTop="1" x14ac:dyDescent="0.25">
      <c r="A41" s="48"/>
      <c r="B41" s="92" t="s">
        <v>2</v>
      </c>
      <c r="C41" s="93"/>
      <c r="D41" s="93"/>
      <c r="E41" s="93"/>
      <c r="F41" s="93"/>
      <c r="G41" s="93"/>
      <c r="H41" s="94"/>
      <c r="I41" s="98" t="s">
        <v>1</v>
      </c>
      <c r="J41" s="99"/>
      <c r="K41" s="99"/>
      <c r="L41" s="99"/>
      <c r="M41" s="100"/>
      <c r="N41" s="33"/>
      <c r="O41" s="33"/>
      <c r="P41" s="33"/>
      <c r="Q41" s="33"/>
      <c r="R41" s="84" t="s">
        <v>0</v>
      </c>
    </row>
    <row r="42" spans="1:18" ht="8.25" customHeight="1" x14ac:dyDescent="0.25">
      <c r="A42" s="48"/>
      <c r="B42" s="95"/>
      <c r="C42" s="96"/>
      <c r="D42" s="96"/>
      <c r="E42" s="96"/>
      <c r="F42" s="96"/>
      <c r="G42" s="96"/>
      <c r="H42" s="97"/>
      <c r="I42" s="101"/>
      <c r="J42" s="102"/>
      <c r="K42" s="102"/>
      <c r="L42" s="102"/>
      <c r="M42" s="103"/>
      <c r="N42" s="67"/>
      <c r="O42" s="67"/>
      <c r="P42" s="67"/>
      <c r="Q42" s="67"/>
      <c r="R42" s="84"/>
    </row>
    <row r="43" spans="1:18" s="32" customFormat="1" ht="24" customHeight="1" x14ac:dyDescent="0.35">
      <c r="A43" s="49"/>
      <c r="B43" s="85"/>
      <c r="C43" s="86"/>
      <c r="D43" s="86"/>
      <c r="E43" s="86"/>
      <c r="F43" s="86"/>
      <c r="G43" s="86"/>
      <c r="H43" s="87"/>
      <c r="I43" s="85">
        <f>M40*M8</f>
        <v>0</v>
      </c>
      <c r="J43" s="86"/>
      <c r="K43" s="86"/>
      <c r="L43" s="86"/>
      <c r="M43" s="86"/>
      <c r="N43" s="68">
        <f>N40*N8</f>
        <v>0</v>
      </c>
      <c r="O43" s="68"/>
      <c r="P43" s="68">
        <f>P40*P8</f>
        <v>0</v>
      </c>
      <c r="Q43" s="68"/>
      <c r="R43" s="50">
        <f>B43+I43+N43+P43</f>
        <v>0</v>
      </c>
    </row>
    <row r="44" spans="1:18" ht="15.75" thickBot="1" x14ac:dyDescent="0.3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6"/>
      <c r="M44" s="55"/>
      <c r="N44" s="55"/>
      <c r="O44" s="55"/>
      <c r="P44" s="55"/>
      <c r="Q44" s="55"/>
      <c r="R44" s="57"/>
    </row>
  </sheetData>
  <mergeCells count="23">
    <mergeCell ref="F3:O4"/>
    <mergeCell ref="A5:A7"/>
    <mergeCell ref="B5:B7"/>
    <mergeCell ref="C5:D5"/>
    <mergeCell ref="F5:K5"/>
    <mergeCell ref="L5:L7"/>
    <mergeCell ref="M5:M6"/>
    <mergeCell ref="N5:N6"/>
    <mergeCell ref="O5:O7"/>
    <mergeCell ref="B43:H43"/>
    <mergeCell ref="I43:M43"/>
    <mergeCell ref="P5:P6"/>
    <mergeCell ref="Q5:Q7"/>
    <mergeCell ref="R5:R7"/>
    <mergeCell ref="C6:C7"/>
    <mergeCell ref="D6:D7"/>
    <mergeCell ref="E6:E7"/>
    <mergeCell ref="F6:K6"/>
    <mergeCell ref="A40:B40"/>
    <mergeCell ref="C40:D40"/>
    <mergeCell ref="B41:H42"/>
    <mergeCell ref="I41:M42"/>
    <mergeCell ref="R41:R42"/>
  </mergeCell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T38 MIKHA</vt:lpstr>
      <vt:lpstr>T34 ZAINAL</vt:lpstr>
      <vt:lpstr>Triadi T38</vt:lpstr>
      <vt:lpstr>TOMAS T34</vt:lpstr>
      <vt:lpstr>YULIANUS T34</vt:lpstr>
      <vt:lpstr>Nasir T38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</dc:creator>
  <cp:lastModifiedBy>bia</cp:lastModifiedBy>
  <cp:lastPrinted>2021-04-01T00:54:17Z</cp:lastPrinted>
  <dcterms:created xsi:type="dcterms:W3CDTF">2020-04-25T04:08:23Z</dcterms:created>
  <dcterms:modified xsi:type="dcterms:W3CDTF">2021-04-08T07:57:57Z</dcterms:modified>
</cp:coreProperties>
</file>