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f6b0c666deaaca7/Documents/"/>
    </mc:Choice>
  </mc:AlternateContent>
  <xr:revisionPtr revIDLastSave="0" documentId="8_{96F8AFF3-6ABC-4578-BD3F-F21A4ADFA22C}" xr6:coauthVersionLast="47" xr6:coauthVersionMax="47" xr10:uidLastSave="{00000000-0000-0000-0000-000000000000}"/>
  <bookViews>
    <workbookView xWindow="-120" yWindow="-120" windowWidth="20730" windowHeight="11160" xr2:uid="{E4AA7F20-C74D-45F3-8714-9988E53A3AC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31" i="1" s="1"/>
  <c r="C41" i="1"/>
  <c r="C35" i="1"/>
  <c r="C36" i="1" s="1"/>
  <c r="L26" i="1"/>
  <c r="J26" i="1"/>
  <c r="H26" i="1"/>
  <c r="F26" i="1"/>
  <c r="C38" i="1" l="1"/>
  <c r="C40" i="1" s="1"/>
  <c r="C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C30" authorId="0" shapeId="0" xr:uid="{A9E98BDB-DCBB-4FA4-88DC-E2E1AA6902AD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Hasil jumlah nilai dari App 1 dan App 2</t>
        </r>
      </text>
    </comment>
    <comment ref="C31" authorId="0" shapeId="0" xr:uid="{6ACA2350-34EC-4BC0-8E8B-F76BD65CE34D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Hasil jumlah niali dari App 1 &amp; App 2, kemudian dikali 0.6 (karena termasuk atasan)</t>
        </r>
      </text>
    </comment>
    <comment ref="C35" authorId="0" shapeId="0" xr:uid="{A78CD572-274F-41D3-80BB-E2A460005658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Hasil jumlah nilai App 3 dan App 4</t>
        </r>
      </text>
    </comment>
    <comment ref="C36" authorId="0" shapeId="0" xr:uid="{8D6CFC69-7CDC-4AD1-9471-CAC02865D08E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Hasil jumlah niali dari App 3 &amp; App 4, kemudian dikali 0.4 (karena termasuk bawahan)</t>
        </r>
      </text>
    </comment>
    <comment ref="C38" authorId="0" shapeId="0" xr:uid="{8DAEE9A4-1BC0-40C9-8B0B-A5ED4AD8F1F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Hasil tambah KBI Atasan + KBI Bawahan</t>
        </r>
      </text>
    </comment>
    <comment ref="C40" authorId="0" shapeId="0" xr:uid="{214305BC-E9F4-456D-8AC5-6717DD1CCC18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KBI kemudian dikaali 0.2 
</t>
        </r>
      </text>
    </comment>
    <comment ref="C41" authorId="0" shapeId="0" xr:uid="{1F9327F5-91C9-4C4F-8D5B-971E05539B66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Total KPI dikali 0.8</t>
        </r>
      </text>
    </comment>
    <comment ref="C43" authorId="0" shapeId="0" xr:uid="{AE4CA320-6BFF-4410-A911-BAA4B94063FD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Jika Nilai Akhir &gt;100%/1, maka rating 5
Jika Nilai Akhir &gt; 90%/0.9, maka rating 4
Jika Nilai Akhir&gt; 80%/0.8, maka rating 3
Jika Nilai Akhir&gt;70%/0.7, maka rating 2
Jika Nilai Akhir&lt;70%/0.7, maka rating 1</t>
        </r>
      </text>
    </comment>
  </commentList>
</comments>
</file>

<file path=xl/sharedStrings.xml><?xml version="1.0" encoding="utf-8"?>
<sst xmlns="http://schemas.openxmlformats.org/spreadsheetml/2006/main" count="69" uniqueCount="59">
  <si>
    <t xml:space="preserve">Contoh : </t>
  </si>
  <si>
    <t>Appraiser No</t>
  </si>
  <si>
    <t>Appraiser ID</t>
  </si>
  <si>
    <t>Appraiser Name</t>
  </si>
  <si>
    <t>Appraiser Type</t>
  </si>
  <si>
    <t>Appraiser 1</t>
  </si>
  <si>
    <t>Appraiser 2</t>
  </si>
  <si>
    <t>Appraiser 3</t>
  </si>
  <si>
    <t>Appraiser 4</t>
  </si>
  <si>
    <t>00390719</t>
  </si>
  <si>
    <t>HARIS ANWAR</t>
  </si>
  <si>
    <t>00410820</t>
  </si>
  <si>
    <t>HANINDIO WITOKO</t>
  </si>
  <si>
    <t>ATASAN</t>
  </si>
  <si>
    <t>DIRECT SUPERVISOR</t>
  </si>
  <si>
    <t>05870302</t>
  </si>
  <si>
    <t>LILIS FAJARWATI</t>
  </si>
  <si>
    <t>BAWAHAN</t>
  </si>
  <si>
    <t>06261002</t>
  </si>
  <si>
    <t>ROCHILI</t>
  </si>
  <si>
    <t xml:space="preserve">2. Appraiser akan memberikan nilai pada setiap point KBI </t>
  </si>
  <si>
    <t xml:space="preserve">Qualification Group </t>
  </si>
  <si>
    <t>Qualification</t>
  </si>
  <si>
    <t>Target Proficiency</t>
  </si>
  <si>
    <t>App 1 Score</t>
  </si>
  <si>
    <t>App 2 Score</t>
  </si>
  <si>
    <t>App 2 Weighted Score</t>
  </si>
  <si>
    <t>App 1 Weighted Score</t>
  </si>
  <si>
    <t>App 3 Score</t>
  </si>
  <si>
    <t>App 3 Weighted Score</t>
  </si>
  <si>
    <t>PT. Asuransi Jiwa Tugu Mandiri</t>
  </si>
  <si>
    <t>Achievement Orientation</t>
  </si>
  <si>
    <t>Analyical Thinking</t>
  </si>
  <si>
    <t>Communication</t>
  </si>
  <si>
    <t>Continuous Improvement</t>
  </si>
  <si>
    <t>Customer Focus</t>
  </si>
  <si>
    <t>Sesuai Target</t>
  </si>
  <si>
    <t>App 4 Score</t>
  </si>
  <si>
    <t>App 4 Weighted Score</t>
  </si>
  <si>
    <t>App 5 Score</t>
  </si>
  <si>
    <t>App 5 Weighted Score</t>
  </si>
  <si>
    <t>App 6 Score</t>
  </si>
  <si>
    <t>App 6 Weighted Score</t>
  </si>
  <si>
    <t>App 1 (DS)</t>
  </si>
  <si>
    <t xml:space="preserve">App 2 (Atasan) </t>
  </si>
  <si>
    <t>App 3 (Bawahan)</t>
  </si>
  <si>
    <t>App 4 (Bawahan)</t>
  </si>
  <si>
    <t>Nilai Akhir KBI</t>
  </si>
  <si>
    <t>Nilai Akhir KPI (Input di luar ESS)</t>
  </si>
  <si>
    <t>Total KBI</t>
  </si>
  <si>
    <t>KBI Bawahan</t>
  </si>
  <si>
    <t>KBI Atasan</t>
  </si>
  <si>
    <t xml:space="preserve">Nilai Akhir </t>
  </si>
  <si>
    <t xml:space="preserve">Rating Akhir </t>
  </si>
  <si>
    <t>Rating Final</t>
  </si>
  <si>
    <t>FORMULA PERHITUNGAN PMS REVIEW &amp; FINAL PT. PERTALIFE</t>
  </si>
  <si>
    <t>1. Menambahkan beberapa appraiser (maks. 6) dan menentukan AppraiserType, apakah Atasan/Bawahan</t>
  </si>
  <si>
    <t xml:space="preserve">    - Jika DS &amp; Atasan, maka 60% atau 0.6</t>
  </si>
  <si>
    <t xml:space="preserve">    - Jika Bawahan, maka 40% atau 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</si>
</sst>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0" xfId="0" applyFill="1"/>
    <xf numFmtId="0" fontId="0" fillId="0" borderId="1" xfId="0" applyBorder="1"/>
    <xf numFmtId="0" fontId="0" fillId="4" borderId="1" xfId="0" applyFill="1" applyBorder="1"/>
    <xf numFmtId="0" fontId="0" fillId="0" borderId="1" xfId="0" quotePrefix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/>
    <xf numFmtId="0" fontId="0" fillId="5" borderId="1" xfId="0" applyFill="1" applyBorder="1" applyAlignment="1"/>
    <xf numFmtId="0" fontId="0" fillId="5" borderId="1" xfId="0" applyFill="1" applyBorder="1"/>
    <xf numFmtId="0" fontId="0" fillId="3" borderId="1" xfId="0" applyFill="1" applyBorder="1" applyAlignment="1">
      <alignment horizontal="center"/>
    </xf>
    <xf numFmtId="9" fontId="0" fillId="3" borderId="1" xfId="0" applyNumberFormat="1" applyFill="1" applyBorder="1"/>
    <xf numFmtId="9" fontId="0" fillId="3" borderId="1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10" fontId="0" fillId="3" borderId="1" xfId="0" applyNumberFormat="1" applyFill="1" applyBorder="1"/>
    <xf numFmtId="10" fontId="0" fillId="4" borderId="1" xfId="0" applyNumberFormat="1" applyFill="1" applyBorder="1"/>
    <xf numFmtId="10" fontId="0" fillId="6" borderId="1" xfId="0" applyNumberFormat="1" applyFill="1" applyBorder="1"/>
    <xf numFmtId="10" fontId="0" fillId="7" borderId="1" xfId="0" applyNumberFormat="1" applyFill="1" applyBorder="1"/>
    <xf numFmtId="10" fontId="0" fillId="8" borderId="1" xfId="0" applyNumberFormat="1" applyFill="1" applyBorder="1"/>
    <xf numFmtId="0" fontId="1" fillId="3" borderId="1" xfId="0" applyFont="1" applyFill="1" applyBorder="1"/>
    <xf numFmtId="0" fontId="1" fillId="4" borderId="1" xfId="0" applyFont="1" applyFill="1" applyBorder="1"/>
    <xf numFmtId="10" fontId="0" fillId="3" borderId="2" xfId="0" applyNumberFormat="1" applyFill="1" applyBorder="1"/>
    <xf numFmtId="0" fontId="1" fillId="9" borderId="1" xfId="0" applyFont="1" applyFill="1" applyBorder="1"/>
    <xf numFmtId="0" fontId="5" fillId="1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984B-68DE-4A47-9F83-73944C050030}">
  <dimension ref="A1:AH129"/>
  <sheetViews>
    <sheetView tabSelected="1" topLeftCell="A13" zoomScale="85" zoomScaleNormal="85" workbookViewId="0">
      <selection activeCell="N41" sqref="N41"/>
    </sheetView>
  </sheetViews>
  <sheetFormatPr defaultRowHeight="15" x14ac:dyDescent="0.25"/>
  <cols>
    <col min="1" max="1" width="9.140625" style="1"/>
    <col min="2" max="2" width="31.28515625" customWidth="1"/>
    <col min="3" max="3" width="24.140625" bestFit="1" customWidth="1"/>
    <col min="4" max="4" width="18.42578125" bestFit="1" customWidth="1"/>
    <col min="5" max="5" width="20" customWidth="1"/>
    <col min="6" max="6" width="20.28515625" bestFit="1" customWidth="1"/>
    <col min="7" max="7" width="14" customWidth="1"/>
    <col min="8" max="8" width="20.28515625" bestFit="1" customWidth="1"/>
    <col min="9" max="9" width="14.140625" customWidth="1"/>
    <col min="10" max="10" width="20.7109375" bestFit="1" customWidth="1"/>
    <col min="11" max="11" width="11.28515625" bestFit="1" customWidth="1"/>
    <col min="12" max="12" width="20.7109375" bestFit="1" customWidth="1"/>
    <col min="13" max="13" width="11.28515625" bestFit="1" customWidth="1"/>
    <col min="14" max="14" width="20.7109375" bestFit="1" customWidth="1"/>
    <col min="15" max="15" width="11.28515625" bestFit="1" customWidth="1"/>
    <col min="16" max="16" width="23.7109375" bestFit="1" customWidth="1"/>
  </cols>
  <sheetData>
    <row r="1" spans="2:3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34" ht="21" x14ac:dyDescent="0.35">
      <c r="B2" s="26" t="s">
        <v>55</v>
      </c>
      <c r="C2" s="26"/>
      <c r="D2" s="26"/>
      <c r="E2" s="26"/>
      <c r="F2" s="26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3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34" x14ac:dyDescent="0.25">
      <c r="B4" s="1" t="s">
        <v>56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34" x14ac:dyDescent="0.25">
      <c r="B5" s="1" t="s">
        <v>57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34" x14ac:dyDescent="0.25">
      <c r="B6" s="1" t="s">
        <v>58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4" x14ac:dyDescent="0.25">
      <c r="B8" s="1" t="s"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4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4" x14ac:dyDescent="0.25">
      <c r="B10" s="3" t="s">
        <v>1</v>
      </c>
      <c r="C10" s="5" t="s">
        <v>2</v>
      </c>
      <c r="D10" s="3" t="s">
        <v>3</v>
      </c>
      <c r="E10" s="3" t="s">
        <v>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4" x14ac:dyDescent="0.25">
      <c r="B11" s="2" t="s">
        <v>5</v>
      </c>
      <c r="C11" s="4" t="s">
        <v>9</v>
      </c>
      <c r="D11" s="2" t="s">
        <v>10</v>
      </c>
      <c r="E11" s="2" t="s">
        <v>14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34" x14ac:dyDescent="0.25">
      <c r="B12" s="2" t="s">
        <v>6</v>
      </c>
      <c r="C12" s="4" t="s">
        <v>11</v>
      </c>
      <c r="D12" s="2" t="s">
        <v>12</v>
      </c>
      <c r="E12" s="2" t="s">
        <v>13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34" x14ac:dyDescent="0.25">
      <c r="B13" s="2" t="s">
        <v>7</v>
      </c>
      <c r="C13" s="4" t="s">
        <v>15</v>
      </c>
      <c r="D13" s="2" t="s">
        <v>16</v>
      </c>
      <c r="E13" s="2" t="s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2:34" x14ac:dyDescent="0.25">
      <c r="B14" s="2" t="s">
        <v>8</v>
      </c>
      <c r="C14" s="4" t="s">
        <v>18</v>
      </c>
      <c r="D14" s="2" t="s">
        <v>19</v>
      </c>
      <c r="E14" s="2" t="s">
        <v>17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2:34" x14ac:dyDescent="0.25">
      <c r="B15" s="7"/>
      <c r="C15" s="8"/>
      <c r="D15" s="7"/>
      <c r="E15" s="7"/>
      <c r="F15" s="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2:34" x14ac:dyDescent="0.25">
      <c r="B16" s="7" t="s">
        <v>20</v>
      </c>
      <c r="C16" s="7"/>
      <c r="D16" s="7"/>
      <c r="E16" s="7"/>
      <c r="F16" s="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2:34" x14ac:dyDescent="0.25">
      <c r="B17" s="7"/>
      <c r="C17" s="7"/>
      <c r="D17" s="7"/>
      <c r="E17" s="7"/>
      <c r="F17" s="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2:34" x14ac:dyDescent="0.25">
      <c r="B18" s="1" t="s">
        <v>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2:34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2:34" x14ac:dyDescent="0.25">
      <c r="B20" s="10" t="s">
        <v>21</v>
      </c>
      <c r="C20" s="10" t="s">
        <v>22</v>
      </c>
      <c r="D20" s="11" t="s">
        <v>23</v>
      </c>
      <c r="E20" s="11" t="s">
        <v>24</v>
      </c>
      <c r="F20" s="11" t="s">
        <v>27</v>
      </c>
      <c r="G20" s="11" t="s">
        <v>25</v>
      </c>
      <c r="H20" s="11" t="s">
        <v>26</v>
      </c>
      <c r="I20" s="11" t="s">
        <v>28</v>
      </c>
      <c r="J20" s="11" t="s">
        <v>29</v>
      </c>
      <c r="K20" s="11" t="s">
        <v>37</v>
      </c>
      <c r="L20" s="11" t="s">
        <v>38</v>
      </c>
      <c r="M20" s="11" t="s">
        <v>39</v>
      </c>
      <c r="N20" s="11" t="s">
        <v>40</v>
      </c>
      <c r="O20" s="11" t="s">
        <v>41</v>
      </c>
      <c r="P20" s="11" t="s">
        <v>42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2:34" x14ac:dyDescent="0.25">
      <c r="B21" s="9" t="s">
        <v>30</v>
      </c>
      <c r="C21" s="9" t="s">
        <v>31</v>
      </c>
      <c r="D21" s="9" t="s">
        <v>36</v>
      </c>
      <c r="E21" s="12">
        <v>4</v>
      </c>
      <c r="F21" s="14">
        <v>1</v>
      </c>
      <c r="G21" s="12">
        <v>5</v>
      </c>
      <c r="H21" s="14">
        <v>1.1000000000000001</v>
      </c>
      <c r="I21" s="12">
        <v>4</v>
      </c>
      <c r="J21" s="14">
        <v>1</v>
      </c>
      <c r="K21" s="12">
        <v>3</v>
      </c>
      <c r="L21" s="14">
        <v>0.9</v>
      </c>
      <c r="M21" s="9"/>
      <c r="N21" s="9"/>
      <c r="O21" s="9"/>
      <c r="P21" s="9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2:34" x14ac:dyDescent="0.25">
      <c r="B22" s="9" t="s">
        <v>30</v>
      </c>
      <c r="C22" s="9" t="s">
        <v>32</v>
      </c>
      <c r="D22" s="9" t="s">
        <v>36</v>
      </c>
      <c r="E22" s="12">
        <v>3</v>
      </c>
      <c r="F22" s="14">
        <v>0.9</v>
      </c>
      <c r="G22" s="12">
        <v>3</v>
      </c>
      <c r="H22" s="15">
        <v>0.9</v>
      </c>
      <c r="I22" s="12">
        <v>3</v>
      </c>
      <c r="J22" s="14">
        <v>0.9</v>
      </c>
      <c r="K22" s="12">
        <v>4</v>
      </c>
      <c r="L22" s="14">
        <v>1</v>
      </c>
      <c r="M22" s="9"/>
      <c r="N22" s="9"/>
      <c r="O22" s="9"/>
      <c r="P22" s="9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2:34" x14ac:dyDescent="0.25">
      <c r="B23" s="9" t="s">
        <v>30</v>
      </c>
      <c r="C23" s="9" t="s">
        <v>33</v>
      </c>
      <c r="D23" s="9" t="s">
        <v>36</v>
      </c>
      <c r="E23" s="12">
        <v>5</v>
      </c>
      <c r="F23" s="14">
        <v>1.1000000000000001</v>
      </c>
      <c r="G23" s="12">
        <v>4</v>
      </c>
      <c r="H23" s="15">
        <v>1</v>
      </c>
      <c r="I23" s="12">
        <v>2</v>
      </c>
      <c r="J23" s="14">
        <v>0.8</v>
      </c>
      <c r="K23" s="12">
        <v>4</v>
      </c>
      <c r="L23" s="14">
        <v>1</v>
      </c>
      <c r="M23" s="9"/>
      <c r="N23" s="9"/>
      <c r="O23" s="9"/>
      <c r="P23" s="9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2:34" x14ac:dyDescent="0.25">
      <c r="B24" s="9" t="s">
        <v>30</v>
      </c>
      <c r="C24" s="9" t="s">
        <v>34</v>
      </c>
      <c r="D24" s="9" t="s">
        <v>36</v>
      </c>
      <c r="E24" s="12">
        <v>4</v>
      </c>
      <c r="F24" s="15">
        <v>1</v>
      </c>
      <c r="G24" s="6">
        <v>2</v>
      </c>
      <c r="H24" s="15">
        <v>0.8</v>
      </c>
      <c r="I24" s="12">
        <v>3</v>
      </c>
      <c r="J24" s="14">
        <v>0.9</v>
      </c>
      <c r="K24" s="12">
        <v>3</v>
      </c>
      <c r="L24" s="14">
        <v>0.9</v>
      </c>
      <c r="M24" s="9"/>
      <c r="N24" s="9"/>
      <c r="O24" s="9"/>
      <c r="P24" s="9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2:34" x14ac:dyDescent="0.25">
      <c r="B25" s="9" t="s">
        <v>30</v>
      </c>
      <c r="C25" s="9" t="s">
        <v>35</v>
      </c>
      <c r="D25" s="9" t="s">
        <v>36</v>
      </c>
      <c r="E25" s="12">
        <v>2</v>
      </c>
      <c r="F25" s="15">
        <v>0.8</v>
      </c>
      <c r="G25" s="6">
        <v>3</v>
      </c>
      <c r="H25" s="15">
        <v>0.9</v>
      </c>
      <c r="I25" s="12">
        <v>2</v>
      </c>
      <c r="J25" s="14">
        <v>0.8</v>
      </c>
      <c r="K25" s="12">
        <v>5</v>
      </c>
      <c r="L25" s="14">
        <v>1.1000000000000001</v>
      </c>
      <c r="M25" s="9"/>
      <c r="N25" s="9"/>
      <c r="O25" s="9"/>
      <c r="P25" s="9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2:34" x14ac:dyDescent="0.25">
      <c r="B26" s="1"/>
      <c r="C26" s="1"/>
      <c r="D26" s="1"/>
      <c r="E26" s="1"/>
      <c r="F26" s="16">
        <f>SUM(F21:F25)/5</f>
        <v>0.96</v>
      </c>
      <c r="G26" s="1"/>
      <c r="H26" s="16">
        <f t="shared" ref="H26" si="0">SUM(H21:H25)/5</f>
        <v>0.94000000000000006</v>
      </c>
      <c r="I26" s="1"/>
      <c r="J26" s="16">
        <f t="shared" ref="J26" si="1">SUM(J21:J25)/5</f>
        <v>0.88000000000000012</v>
      </c>
      <c r="K26" s="1"/>
      <c r="L26" s="16">
        <f t="shared" ref="L26" si="2">SUM(L21:L25)/5</f>
        <v>0.98000000000000009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2:34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2:34" x14ac:dyDescent="0.25">
      <c r="B28" s="9" t="s">
        <v>43</v>
      </c>
      <c r="C28" s="13">
        <v>0.96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2:34" x14ac:dyDescent="0.25">
      <c r="B29" s="9" t="s">
        <v>44</v>
      </c>
      <c r="C29" s="13">
        <v>0.94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2:34" x14ac:dyDescent="0.25">
      <c r="B30" s="9"/>
      <c r="C30" s="17">
        <f>SUM(C28:C29)/2</f>
        <v>0.95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2:34" x14ac:dyDescent="0.25">
      <c r="B31" s="23" t="s">
        <v>51</v>
      </c>
      <c r="C31" s="18">
        <f>SUM(C30*0.6)</f>
        <v>0.56999999999999995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2:34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2:34" x14ac:dyDescent="0.25">
      <c r="B33" s="9" t="s">
        <v>45</v>
      </c>
      <c r="C33" s="13">
        <v>0.88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2:34" x14ac:dyDescent="0.25">
      <c r="B34" s="9" t="s">
        <v>46</v>
      </c>
      <c r="C34" s="13">
        <v>0.98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2:34" x14ac:dyDescent="0.25">
      <c r="B35" s="9"/>
      <c r="C35" s="17">
        <f>SUM(C33:C34)/2</f>
        <v>0.92999999999999994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2:34" x14ac:dyDescent="0.25">
      <c r="B36" s="23" t="s">
        <v>50</v>
      </c>
      <c r="C36" s="18">
        <f>SUM(C35*0.4)</f>
        <v>0.372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2:3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2:34" x14ac:dyDescent="0.25">
      <c r="B38" s="22" t="s">
        <v>49</v>
      </c>
      <c r="C38" s="19">
        <f>SUM(C31,C36)</f>
        <v>0.94199999999999995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2:3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2:34" x14ac:dyDescent="0.25">
      <c r="B40" s="9" t="s">
        <v>47</v>
      </c>
      <c r="C40" s="20">
        <f>SUM(C38*0.2)</f>
        <v>0.18840000000000001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2:34" x14ac:dyDescent="0.25">
      <c r="B41" s="9" t="s">
        <v>48</v>
      </c>
      <c r="C41" s="21">
        <f>SUM(C34*0.8)</f>
        <v>0.78400000000000003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2:34" x14ac:dyDescent="0.25">
      <c r="B42" s="22" t="s">
        <v>52</v>
      </c>
      <c r="C42" s="24">
        <f>SUM(C40:C41)</f>
        <v>0.97240000000000004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2:34" x14ac:dyDescent="0.25">
      <c r="B43" s="22" t="s">
        <v>53</v>
      </c>
      <c r="C43" s="25">
        <v>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2:34" x14ac:dyDescent="0.25">
      <c r="B44" s="22" t="s">
        <v>54</v>
      </c>
      <c r="C44" s="25">
        <v>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2:3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2:3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2:3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2:3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2:3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2:3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2:3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3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3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3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3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3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3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3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3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3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3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3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3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3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26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26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x14ac:dyDescent="0.25">
      <c r="B129" s="1"/>
      <c r="C129" s="1"/>
      <c r="D129" s="1"/>
      <c r="E129" s="1"/>
      <c r="F129" s="1"/>
      <c r="G129" s="1"/>
      <c r="H129" s="1"/>
      <c r="I129" s="1"/>
      <c r="J129" s="1"/>
    </row>
  </sheetData>
  <mergeCells count="1">
    <mergeCell ref="B2:F2"/>
  </mergeCells>
  <phoneticPr fontId="2" type="noConversion"/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2022-09-08T03:01:49Z</dcterms:created>
  <dcterms:modified xsi:type="dcterms:W3CDTF">2022-09-08T04:26:31Z</dcterms:modified>
</cp:coreProperties>
</file>